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8" i="1" l="1"/>
  <c r="E32" i="1" l="1"/>
  <c r="D33" i="1"/>
  <c r="F23" i="1" l="1"/>
  <c r="E23" i="1"/>
  <c r="D27" i="1"/>
  <c r="D31" i="1"/>
  <c r="D44" i="1" l="1"/>
  <c r="D26" i="1" l="1"/>
  <c r="D30" i="1"/>
  <c r="D29" i="1" l="1"/>
  <c r="D25" i="1" l="1"/>
  <c r="D23" i="1" s="1"/>
  <c r="F20" i="1" l="1"/>
  <c r="F34" i="1" s="1"/>
  <c r="E20" i="1"/>
  <c r="E34" i="1" s="1"/>
  <c r="D20" i="1" l="1"/>
  <c r="D32" i="1" l="1"/>
  <c r="D34" i="1" s="1"/>
</calcChain>
</file>

<file path=xl/sharedStrings.xml><?xml version="1.0" encoding="utf-8"?>
<sst xmlns="http://schemas.openxmlformats.org/spreadsheetml/2006/main" count="58" uniqueCount="54">
  <si>
    <t>№ п/п</t>
  </si>
  <si>
    <t>Наименование</t>
  </si>
  <si>
    <t>Итого</t>
  </si>
  <si>
    <t>* Справочно:</t>
  </si>
  <si>
    <t>-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</si>
  <si>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</si>
  <si>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</si>
  <si>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</si>
  <si>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</si>
  <si>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</si>
  <si>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</si>
  <si>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1.3.</t>
  </si>
  <si>
    <t>Мероприятия в области дорожного движения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</si>
  <si>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</si>
  <si>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</si>
  <si>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</si>
  <si>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</si>
  <si>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- безвозмездные поступления из бюджета Удмуртской Республики на комплекс работ по содержанию автомобильных дорог местного значения, по которым проходят маршруты школьных автобусов</t>
  </si>
  <si>
    <t>Ремонт сети автомобильных дорог общего пользования искусственных сооружений на них</t>
  </si>
  <si>
    <t>Содержание автомобильных дорог общего пользования и сооружений на них</t>
  </si>
  <si>
    <t>1.2.2.</t>
  </si>
  <si>
    <t>1.2.3.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</si>
  <si>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</si>
  <si>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</si>
  <si>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</si>
  <si>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</si>
  <si>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</si>
  <si>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</si>
  <si>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 xml:space="preserve">за счет поступлений от акцизов </t>
  </si>
  <si>
    <t xml:space="preserve">за счет безвозмездных поступлений 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</si>
  <si>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</si>
  <si>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</si>
  <si>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</si>
  <si>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</si>
  <si>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- безвозмездные поступления из бюджета Удмуртской Республики на развитие сети автомобильных дорог местного значения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</si>
  <si>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</si>
  <si>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</si>
  <si>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- безвозмездные поступления  из бюджета Удмуртской Республики на финансовое обеспечение дорожной деятельности в рамках нацпроекта "Безопасные и качественные автомобильные дороги"</t>
  </si>
  <si>
    <t>Ремонт сети автомобильных дорог с участием средств самообложения граждан</t>
  </si>
  <si>
    <t>- безвозмездные поступления от физических и юридических лиц в рамках инициативного бюджетирования и с участием средств самообложения граждан</t>
  </si>
  <si>
    <t>- безвозмездные поступления из бюджета Удмуртской Республики на реализацию проектов инициативного бюджетирования и с участием средств самообложения граждан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</si>
  <si>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2023 год</t>
  </si>
  <si>
    <t>ГРБС</t>
  </si>
  <si>
    <t>1.2.7.</t>
  </si>
  <si>
    <t>За счет бюджетных ассигнований, не использованных в 2022 году</t>
  </si>
  <si>
    <t xml:space="preserve">Организация уличного освещения 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</si>
  <si>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хозяйствапроектирование, проведение государственной экспертизы проектно-сметной документации</t>
  </si>
  <si>
    <t>в рублях</t>
  </si>
  <si>
    <t xml:space="preserve"> от 22.12.2022 № 15.02.</t>
  </si>
  <si>
    <r>
      <rPr>
        <b/>
        <sz val="13"/>
        <color theme="1"/>
        <rFont val="Times New Roman"/>
        <family val="1"/>
        <charset val="204"/>
      </rPr>
      <t>"</t>
    </r>
    <r>
      <rPr>
        <sz val="13"/>
        <color theme="1"/>
        <rFont val="Times New Roman"/>
        <family val="1"/>
        <charset val="204"/>
      </rPr>
      <t>Приложение №11</t>
    </r>
  </si>
  <si>
    <t>"</t>
  </si>
  <si>
    <t>Приложение №6</t>
  </si>
  <si>
    <t>Содержание автомобильных дорог, в том чичсле автомобильных дорог, по которым проходят маршруты школьных автобусов</t>
  </si>
  <si>
    <t xml:space="preserve"> от 25.05. № 18.07.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</si>
</sst>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" fontId="1" fillId="0" borderId="1" xfId="0" applyNumberFormat="1" applyFont="1" applyBorder="1"/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/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workbookViewId="0">
      <selection activeCell="A6" sqref="A6"/>
    </sheetView>
  </sheetViews>
  <sheetFormatPr defaultRowHeight="18.75" x14ac:dyDescent="0.3"/>
  <cols>
    <col min="1" max="1" width="9.28515625" style="1" customWidth="1"/>
    <col min="2" max="2" width="76.85546875" style="1" customWidth="1"/>
    <col min="3" max="3" width="10" style="48" customWidth="1"/>
    <col min="4" max="4" width="19.140625" style="1" customWidth="1"/>
    <col min="5" max="5" width="20" style="1" customWidth="1"/>
    <col min="6" max="6" width="19.85546875" style="1" customWidth="1"/>
    <col min="7" max="7" width="18.5703125" style="1" customWidth="1"/>
    <col min="8" max="16384" width="9.140625" style="1"/>
  </cols>
  <sheetData>
    <row r="1" spans="1:6" x14ac:dyDescent="0.3">
      <c r="A1" s="55" t="s">
        <v>51</v>
      </c>
      <c r="B1" s="55"/>
      <c r="C1" s="55"/>
      <c r="D1" s="55"/>
      <c r="E1" s="55"/>
      <c r="F1" s="55"/>
    </row>
    <row r="2" spans="1:6" x14ac:dyDescent="0.3">
      <c r="A2" s="55" t="s">
        <v>23</v>
      </c>
      <c r="B2" s="55"/>
      <c r="C2" s="55"/>
      <c r="D2" s="55"/>
      <c r="E2" s="55"/>
      <c r="F2" s="55"/>
    </row>
    <row r="3" spans="1:6" x14ac:dyDescent="0.3">
      <c r="A3" s="55" t="s">
        <v>24</v>
      </c>
      <c r="B3" s="55"/>
      <c r="C3" s="55"/>
      <c r="D3" s="55"/>
      <c r="E3" s="55"/>
      <c r="F3" s="55"/>
    </row>
    <row r="4" spans="1:6" x14ac:dyDescent="0.3">
      <c r="A4" s="55" t="s">
        <v>25</v>
      </c>
      <c r="B4" s="55"/>
      <c r="C4" s="55"/>
      <c r="D4" s="55"/>
      <c r="E4" s="55"/>
      <c r="F4" s="55"/>
    </row>
    <row r="5" spans="1:6" x14ac:dyDescent="0.3">
      <c r="A5" s="55" t="s">
        <v>53</v>
      </c>
      <c r="B5" s="55"/>
      <c r="C5" s="55"/>
      <c r="D5" s="55"/>
      <c r="E5" s="55"/>
      <c r="F5" s="55"/>
    </row>
    <row r="6" spans="1:6" x14ac:dyDescent="0.3">
      <c r="A6" s="50"/>
      <c r="B6" s="50"/>
      <c r="C6" s="50"/>
      <c r="D6" s="50"/>
      <c r="E6" s="50"/>
      <c r="F6" s="50"/>
    </row>
    <row r="7" spans="1:6" x14ac:dyDescent="0.3">
      <c r="A7" s="55" t="s">
        <v>49</v>
      </c>
      <c r="B7" s="55"/>
      <c r="C7" s="55"/>
      <c r="D7" s="55"/>
      <c r="E7" s="55"/>
      <c r="F7" s="55"/>
    </row>
    <row r="8" spans="1:6" x14ac:dyDescent="0.3">
      <c r="A8" s="55" t="s">
        <v>23</v>
      </c>
      <c r="B8" s="55"/>
      <c r="C8" s="55"/>
      <c r="D8" s="55"/>
      <c r="E8" s="55"/>
      <c r="F8" s="55"/>
    </row>
    <row r="9" spans="1:6" x14ac:dyDescent="0.3">
      <c r="A9" s="55" t="s">
        <v>24</v>
      </c>
      <c r="B9" s="55"/>
      <c r="C9" s="55"/>
      <c r="D9" s="55"/>
      <c r="E9" s="55"/>
      <c r="F9" s="55"/>
    </row>
    <row r="10" spans="1:6" x14ac:dyDescent="0.3">
      <c r="A10" s="55" t="s">
        <v>25</v>
      </c>
      <c r="B10" s="55"/>
      <c r="C10" s="55"/>
      <c r="D10" s="55"/>
      <c r="E10" s="55"/>
      <c r="F10" s="55"/>
    </row>
    <row r="11" spans="1:6" x14ac:dyDescent="0.3">
      <c r="A11" s="55" t="s">
        <v>48</v>
      </c>
      <c r="B11" s="55"/>
      <c r="C11" s="55"/>
      <c r="D11" s="55"/>
      <c r="E11" s="55"/>
      <c r="F11" s="55"/>
    </row>
    <row r="12" spans="1:6" x14ac:dyDescent="0.3">
      <c r="A12" s="35"/>
      <c r="B12" s="35"/>
      <c r="C12" s="38"/>
      <c r="D12" s="35"/>
      <c r="E12" s="35"/>
      <c r="F12" s="35"/>
    </row>
    <row r="13" spans="1:6" ht="18.75" hidden="1" customHeight="1" x14ac:dyDescent="0.3">
      <c r="A13" s="58" t="s">
        <v>33</v>
      </c>
      <c r="B13" s="58"/>
      <c r="C13" s="58"/>
      <c r="D13" s="58"/>
      <c r="E13" s="58"/>
      <c r="F13" s="58"/>
    </row>
    <row r="14" spans="1:6" x14ac:dyDescent="0.3">
      <c r="A14" s="25"/>
      <c r="B14" s="25"/>
      <c r="C14" s="38"/>
      <c r="D14" s="25"/>
    </row>
    <row r="15" spans="1:6" ht="57.75" customHeight="1" x14ac:dyDescent="0.3">
      <c r="A15" s="57" t="s">
        <v>41</v>
      </c>
      <c r="B15" s="57"/>
      <c r="C15" s="57"/>
      <c r="D15" s="57"/>
      <c r="E15" s="57"/>
      <c r="F15" s="57"/>
    </row>
    <row r="16" spans="1:6" x14ac:dyDescent="0.3">
      <c r="A16" s="2"/>
      <c r="B16" s="3"/>
      <c r="C16" s="39"/>
      <c r="F16" s="4" t="s">
        <v>47</v>
      </c>
    </row>
    <row r="17" spans="1:7" s="7" customFormat="1" ht="27.75" customHeight="1" x14ac:dyDescent="0.25">
      <c r="A17" s="59" t="s">
        <v>0</v>
      </c>
      <c r="B17" s="59" t="s">
        <v>1</v>
      </c>
      <c r="C17" s="59" t="s">
        <v>42</v>
      </c>
      <c r="D17" s="59" t="s">
        <v>26</v>
      </c>
      <c r="E17" s="56" t="s">
        <v>27</v>
      </c>
      <c r="F17" s="56"/>
    </row>
    <row r="18" spans="1:7" s="7" customFormat="1" ht="51.75" customHeight="1" x14ac:dyDescent="0.25">
      <c r="A18" s="60"/>
      <c r="B18" s="60"/>
      <c r="C18" s="60"/>
      <c r="D18" s="60"/>
      <c r="E18" s="32" t="s">
        <v>28</v>
      </c>
      <c r="F18" s="32" t="s">
        <v>29</v>
      </c>
    </row>
    <row r="19" spans="1:7" s="7" customFormat="1" ht="93.75" x14ac:dyDescent="0.25">
      <c r="A19" s="11" t="s">
        <v>6</v>
      </c>
      <c r="B19" s="9" t="s">
        <v>14</v>
      </c>
      <c r="C19" s="40"/>
      <c r="D19" s="12"/>
      <c r="E19" s="31"/>
      <c r="F19" s="31"/>
    </row>
    <row r="20" spans="1:7" s="7" customFormat="1" ht="150" x14ac:dyDescent="0.25">
      <c r="A20" s="26" t="s">
        <v>7</v>
      </c>
      <c r="B20" s="9" t="s">
        <v>46</v>
      </c>
      <c r="C20" s="40"/>
      <c r="D20" s="27">
        <f>D21</f>
        <v>200000</v>
      </c>
      <c r="E20" s="27">
        <f t="shared" ref="E20:F20" si="0">E21</f>
        <v>200000</v>
      </c>
      <c r="F20" s="27">
        <f t="shared" si="0"/>
        <v>0</v>
      </c>
    </row>
    <row r="21" spans="1:7" s="7" customFormat="1" ht="56.25" x14ac:dyDescent="0.25">
      <c r="A21" s="5" t="s">
        <v>10</v>
      </c>
      <c r="B21" s="6" t="s">
        <v>15</v>
      </c>
      <c r="C21" s="37">
        <v>739</v>
      </c>
      <c r="D21" s="10">
        <v>200000</v>
      </c>
      <c r="E21" s="54">
        <v>200000</v>
      </c>
      <c r="F21" s="31">
        <v>0</v>
      </c>
    </row>
    <row r="22" spans="1:7" s="7" customFormat="1" hidden="1" x14ac:dyDescent="0.25">
      <c r="A22" s="5"/>
      <c r="B22" s="6"/>
      <c r="C22" s="37"/>
      <c r="D22" s="10"/>
      <c r="E22" s="31"/>
      <c r="F22" s="31"/>
    </row>
    <row r="23" spans="1:7" s="7" customFormat="1" ht="43.5" customHeight="1" x14ac:dyDescent="0.25">
      <c r="A23" s="11" t="s">
        <v>8</v>
      </c>
      <c r="B23" s="9" t="s">
        <v>5</v>
      </c>
      <c r="C23" s="40"/>
      <c r="D23" s="12">
        <f>D25+D26+D27+D28+D29+D30+D31</f>
        <v>102329065.62</v>
      </c>
      <c r="E23" s="12">
        <f t="shared" ref="E23:F23" si="1">E25+E26+E27+E28+E29+E30</f>
        <v>37128495.149999999</v>
      </c>
      <c r="F23" s="12">
        <f t="shared" si="1"/>
        <v>24411260.260000002</v>
      </c>
    </row>
    <row r="24" spans="1:7" s="7" customFormat="1" ht="17.25" customHeight="1" x14ac:dyDescent="0.25">
      <c r="A24" s="5"/>
      <c r="B24" s="6" t="s">
        <v>9</v>
      </c>
      <c r="C24" s="37"/>
      <c r="D24" s="10"/>
      <c r="E24" s="31"/>
      <c r="F24" s="31"/>
    </row>
    <row r="25" spans="1:7" s="7" customFormat="1" ht="41.25" customHeight="1" x14ac:dyDescent="0.25">
      <c r="A25" s="5" t="s">
        <v>13</v>
      </c>
      <c r="B25" s="6" t="s">
        <v>18</v>
      </c>
      <c r="C25" s="37">
        <v>739</v>
      </c>
      <c r="D25" s="51">
        <f t="shared" ref="D25:D33" si="2">E25+F25</f>
        <v>12279319.74</v>
      </c>
      <c r="E25" s="34">
        <v>11230063.640000001</v>
      </c>
      <c r="F25" s="34">
        <v>1049256.1000000001</v>
      </c>
    </row>
    <row r="26" spans="1:7" s="7" customFormat="1" ht="41.25" customHeight="1" x14ac:dyDescent="0.25">
      <c r="A26" s="5" t="s">
        <v>20</v>
      </c>
      <c r="B26" s="6" t="s">
        <v>19</v>
      </c>
      <c r="C26" s="37">
        <v>741</v>
      </c>
      <c r="D26" s="51">
        <f t="shared" si="2"/>
        <v>11634000</v>
      </c>
      <c r="E26" s="34">
        <v>11634000</v>
      </c>
      <c r="F26" s="34"/>
    </row>
    <row r="27" spans="1:7" s="7" customFormat="1" ht="41.25" customHeight="1" x14ac:dyDescent="0.25">
      <c r="A27" s="5" t="s">
        <v>21</v>
      </c>
      <c r="B27" s="6" t="s">
        <v>45</v>
      </c>
      <c r="C27" s="37">
        <v>741</v>
      </c>
      <c r="D27" s="51">
        <f t="shared" si="2"/>
        <v>5200000</v>
      </c>
      <c r="E27" s="34">
        <v>5200000</v>
      </c>
      <c r="F27" s="34"/>
    </row>
    <row r="28" spans="1:7" s="7" customFormat="1" ht="64.5" customHeight="1" x14ac:dyDescent="0.25">
      <c r="A28" s="5" t="s">
        <v>31</v>
      </c>
      <c r="B28" s="6" t="s">
        <v>52</v>
      </c>
      <c r="C28" s="37">
        <v>739</v>
      </c>
      <c r="D28" s="51">
        <f t="shared" si="2"/>
        <v>20303945.02</v>
      </c>
      <c r="E28" s="34">
        <v>6564431.5099999998</v>
      </c>
      <c r="F28" s="34">
        <v>13739513.51</v>
      </c>
    </row>
    <row r="29" spans="1:7" s="7" customFormat="1" ht="39.75" customHeight="1" x14ac:dyDescent="0.25">
      <c r="A29" s="5" t="s">
        <v>32</v>
      </c>
      <c r="B29" s="19" t="s">
        <v>30</v>
      </c>
      <c r="C29" s="41">
        <v>741</v>
      </c>
      <c r="D29" s="51">
        <f t="shared" si="2"/>
        <v>6805325.8499999996</v>
      </c>
      <c r="E29" s="34">
        <v>2500000</v>
      </c>
      <c r="F29" s="34">
        <v>4305325.8499999996</v>
      </c>
      <c r="G29" s="29"/>
    </row>
    <row r="30" spans="1:7" s="7" customFormat="1" ht="39.75" customHeight="1" x14ac:dyDescent="0.25">
      <c r="A30" s="5" t="s">
        <v>36</v>
      </c>
      <c r="B30" s="19" t="s">
        <v>38</v>
      </c>
      <c r="C30" s="41">
        <v>741</v>
      </c>
      <c r="D30" s="24">
        <f t="shared" si="2"/>
        <v>5317164.8</v>
      </c>
      <c r="E30" s="34">
        <v>0</v>
      </c>
      <c r="F30" s="34">
        <v>5317164.8</v>
      </c>
      <c r="G30" s="29"/>
    </row>
    <row r="31" spans="1:7" s="7" customFormat="1" ht="62.25" customHeight="1" x14ac:dyDescent="0.25">
      <c r="A31" s="5" t="s">
        <v>43</v>
      </c>
      <c r="B31" s="19" t="s">
        <v>35</v>
      </c>
      <c r="C31" s="41">
        <v>739</v>
      </c>
      <c r="D31" s="24">
        <f t="shared" si="2"/>
        <v>40789310.210000001</v>
      </c>
      <c r="E31" s="34">
        <v>0</v>
      </c>
      <c r="F31" s="34">
        <v>40789310.210000001</v>
      </c>
      <c r="G31" s="29"/>
    </row>
    <row r="32" spans="1:7" s="7" customFormat="1" ht="24.75" customHeight="1" x14ac:dyDescent="0.25">
      <c r="A32" s="11" t="s">
        <v>11</v>
      </c>
      <c r="B32" s="20" t="s">
        <v>12</v>
      </c>
      <c r="C32" s="42"/>
      <c r="D32" s="12">
        <f>D33</f>
        <v>100000</v>
      </c>
      <c r="E32" s="53">
        <f>E33</f>
        <v>100000</v>
      </c>
      <c r="F32" s="36">
        <v>0</v>
      </c>
      <c r="G32" s="30"/>
    </row>
    <row r="33" spans="1:7" s="7" customFormat="1" ht="26.25" customHeight="1" x14ac:dyDescent="0.25">
      <c r="A33" s="5" t="s">
        <v>16</v>
      </c>
      <c r="B33" s="21" t="s">
        <v>22</v>
      </c>
      <c r="C33" s="49">
        <v>741</v>
      </c>
      <c r="D33" s="24">
        <f t="shared" si="2"/>
        <v>100000</v>
      </c>
      <c r="E33" s="52">
        <v>100000</v>
      </c>
      <c r="F33" s="33">
        <v>0</v>
      </c>
      <c r="G33" s="29"/>
    </row>
    <row r="34" spans="1:7" s="7" customFormat="1" ht="24" customHeight="1" x14ac:dyDescent="0.25">
      <c r="A34" s="8"/>
      <c r="B34" s="9" t="s">
        <v>2</v>
      </c>
      <c r="C34" s="40"/>
      <c r="D34" s="23">
        <f>D20+D23+D32</f>
        <v>102629065.62</v>
      </c>
      <c r="E34" s="23">
        <f>E20+E23+E32</f>
        <v>37428495.149999999</v>
      </c>
      <c r="F34" s="23">
        <f>F20+F23+F32</f>
        <v>24411260.260000002</v>
      </c>
    </row>
    <row r="35" spans="1:7" s="7" customFormat="1" ht="24" customHeight="1" x14ac:dyDescent="0.25">
      <c r="A35" s="13"/>
      <c r="B35" s="14"/>
      <c r="C35" s="43"/>
      <c r="D35" s="15"/>
    </row>
    <row r="36" spans="1:7" s="7" customFormat="1" ht="17.25" customHeight="1" x14ac:dyDescent="0.3">
      <c r="A36" s="65" t="s">
        <v>3</v>
      </c>
      <c r="B36" s="65"/>
      <c r="C36" s="65"/>
      <c r="D36" s="65"/>
    </row>
    <row r="37" spans="1:7" s="7" customFormat="1" ht="105.75" customHeight="1" x14ac:dyDescent="0.25">
      <c r="A37" s="64" t="s">
        <v>4</v>
      </c>
      <c r="B37" s="64"/>
      <c r="C37" s="44"/>
      <c r="D37" s="16">
        <v>31164000</v>
      </c>
    </row>
    <row r="38" spans="1:7" s="7" customFormat="1" ht="56.25" customHeight="1" x14ac:dyDescent="0.3">
      <c r="A38" s="63" t="s">
        <v>17</v>
      </c>
      <c r="B38" s="63"/>
      <c r="C38" s="45"/>
      <c r="D38" s="16">
        <v>13739513.51</v>
      </c>
    </row>
    <row r="39" spans="1:7" ht="37.5" customHeight="1" x14ac:dyDescent="0.3">
      <c r="A39" s="63" t="s">
        <v>34</v>
      </c>
      <c r="B39" s="63"/>
      <c r="C39" s="45"/>
      <c r="D39" s="18">
        <v>1049256.1000000001</v>
      </c>
    </row>
    <row r="40" spans="1:7" ht="60" customHeight="1" x14ac:dyDescent="0.3">
      <c r="A40" s="66" t="s">
        <v>37</v>
      </c>
      <c r="B40" s="67"/>
      <c r="C40" s="46"/>
      <c r="D40" s="17">
        <v>40789310.210000001</v>
      </c>
    </row>
    <row r="41" spans="1:7" ht="60" hidden="1" customHeight="1" x14ac:dyDescent="0.3">
      <c r="A41" s="66" t="s">
        <v>40</v>
      </c>
      <c r="B41" s="67"/>
      <c r="C41" s="46"/>
      <c r="D41" s="17"/>
    </row>
    <row r="42" spans="1:7" ht="63" customHeight="1" x14ac:dyDescent="0.3">
      <c r="A42" s="66" t="s">
        <v>39</v>
      </c>
      <c r="B42" s="67"/>
      <c r="C42" s="46"/>
      <c r="D42" s="22">
        <v>9622490.6500000004</v>
      </c>
    </row>
    <row r="43" spans="1:7" ht="39" customHeight="1" x14ac:dyDescent="0.3">
      <c r="A43" s="66" t="s">
        <v>44</v>
      </c>
      <c r="B43" s="67"/>
      <c r="C43" s="46"/>
      <c r="D43" s="22">
        <v>6264495.1500000004</v>
      </c>
    </row>
    <row r="44" spans="1:7" ht="22.5" customHeight="1" x14ac:dyDescent="0.3">
      <c r="A44" s="61" t="s">
        <v>2</v>
      </c>
      <c r="B44" s="62"/>
      <c r="C44" s="47"/>
      <c r="D44" s="23">
        <f>SUM(D37:D43)</f>
        <v>102629065.62</v>
      </c>
      <c r="G44" s="1" t="s">
        <v>50</v>
      </c>
    </row>
    <row r="45" spans="1:7" x14ac:dyDescent="0.3">
      <c r="D45" s="28"/>
    </row>
  </sheetData>
  <mergeCells count="26">
    <mergeCell ref="A1:F1"/>
    <mergeCell ref="A2:F2"/>
    <mergeCell ref="A3:F3"/>
    <mergeCell ref="A4:F4"/>
    <mergeCell ref="A5:F5"/>
    <mergeCell ref="A44:B44"/>
    <mergeCell ref="A39:B39"/>
    <mergeCell ref="A37:B37"/>
    <mergeCell ref="A36:D36"/>
    <mergeCell ref="A42:B42"/>
    <mergeCell ref="A38:B38"/>
    <mergeCell ref="A40:B40"/>
    <mergeCell ref="A43:B43"/>
    <mergeCell ref="A41:B41"/>
    <mergeCell ref="E17:F17"/>
    <mergeCell ref="A15:F15"/>
    <mergeCell ref="A13:F13"/>
    <mergeCell ref="B17:B18"/>
    <mergeCell ref="A17:A18"/>
    <mergeCell ref="D17:D18"/>
    <mergeCell ref="C17:C18"/>
    <mergeCell ref="A7:F7"/>
    <mergeCell ref="A8:F8"/>
    <mergeCell ref="A9:F9"/>
    <mergeCell ref="A10:F10"/>
    <mergeCell ref="A11:F11"/>
  </mergeCells>
  <printOptions horizontalCentered="1"/>
  <pageMargins left="0.98425196850393704" right="0.59055118110236227" top="0.59055118110236227" bottom="0.59055118110236227" header="0" footer="0"/>
  <pageSetup paperSize="9" scale="49" orientation="portrait" horizontalDpi="4294967295" verticalDpi="4294967295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2023-05-05T09:29:10Z</cp:lastPrinted>
  <dcterms:created xsi:type="dcterms:W3CDTF">2015-10-05T05:09:31Z</dcterms:created>
  <dcterms:modified xsi:type="dcterms:W3CDTF">2023-05-25T11:51:56Z</dcterms:modified>
</cp:coreProperties>
</file>