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27495" windowHeight="11700"/>
  </bookViews>
  <sheets>
    <sheet name="Документ" sheetId="2" r:id="rId1"/>
  </sheets>
  <definedNames>
    <definedName name="_xlnm.Print_Titles" localSheetId="0">Документ!$17:$17</definedName>
  </definedNames>
  <calcPr calcId="145621"/>
</workbook>
</file>

<file path=xl/calcChain.xml><?xml version="1.0" encoding="utf-8"?>
<calcChain xmlns="http://schemas.openxmlformats.org/spreadsheetml/2006/main">
  <c r="C47" i="2" l="1"/>
  <c r="C106" i="2" l="1"/>
  <c r="C18" i="2"/>
  <c r="C48" i="2"/>
</calcChain>
</file>

<file path=xl/sharedStrings.xml><?xml version="1.0" encoding="utf-8"?>
<sst xmlns="http://schemas.openxmlformats.org/spreadsheetml/2006/main" count="193" uniqueCount="189">
  <si>
    <t>Приложение 1</t>
  </si>
  <si>
    <t>к решению Совета депутатов</t>
  </si>
  <si>
    <t xml:space="preserve">муниципального образования "Муниципальный округ </t>
  </si>
  <si>
    <t>Шарканский район Удмуртской Республики"</t>
  </si>
  <si>
    <t>Единица измерения: руб.</t>
  </si>
  <si>
    <t>Код БКД</t>
  </si>
  <si>
    <t xml:space="preserve">Наименование </t>
  </si>
  <si>
    <t>1</t>
  </si>
  <si>
    <t>2</t>
  </si>
  <si>
    <t>3</t>
  </si>
  <si>
    <t>00010000000000000000</t>
  </si>
  <si>
    <t>НАЛОГОВЫЕ И НЕНАЛОГОВЫЕ ДОХОДЫ</t>
  </si>
  <si>
    <t>00010100000000000000</t>
  </si>
  <si>
    <t>НАЛОГИ НА ПРИБЫЛЬ, ДОХОДЫ</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</si>
  <si>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</si>
  <si>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</si>
  <si>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00010300000000000000</t>
  </si>
  <si>
    <t>НАЛОГИ НА ТОВАРЫ (РАБОТЫ, УСЛУГИ), РЕАЛИЗУЕМЫЕ НА ТЕРРИТОРИИ РОССИЙСКОЙ ФЕДЕРАЦИИ</t>
  </si>
  <si>
    <t>00010302231010000110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</si>
  <si>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</si>
  <si>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</si>
  <si>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</si>
  <si>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</si>
  <si>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НАЛОГИ НА СОВОКУПНЫЙ ДОХОД</t>
  </si>
  <si>
    <t>00010501011010000110</t>
  </si>
  <si>
    <t>Налог, взимаемый с налогоплательщиков, выбравших в качестве объекта налогообложения доходы</t>
  </si>
  <si>
    <t>00010501021010000110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</si>
  <si>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</si>
  <si>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00010503010010000110</t>
  </si>
  <si>
    <t>Единый сельскохозяйственный налог</t>
  </si>
  <si>
    <t>00010504060020000110</t>
  </si>
  <si>
    <t>Налог, взимаемый в связи с применением патентной системы налогообложения, зачисляемый в бюджеты муниципальных округов</t>
  </si>
  <si>
    <t>00010600000000000000</t>
  </si>
  <si>
    <t>НАЛОГИ НА ИМУЩЕСТВО</t>
  </si>
  <si>
    <t>00010601020140000110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</si>
  <si>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</si>
  <si>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00010606032140000110</t>
  </si>
  <si>
    <t>Земельный налог с организаций, обладающих земельным участком, расположенным в границах муниципальных округов</t>
  </si>
  <si>
    <t>00010606042140000110</t>
  </si>
  <si>
    <t>Земельный налог с физических лиц, обладающих земельным участком, расположенным в границах муниципальных округов</t>
  </si>
  <si>
    <t>00010700000000000000</t>
  </si>
  <si>
    <t>НАЛОГИ, СБОРЫ И РЕГУЛЯРНЫЕ ПЛАТЕЖИ ЗА ПОЛЬЗОВАНИЕ ПРИРОДНЫМИ РЕСУРСАМИ</t>
  </si>
  <si>
    <t>00010701020010000110</t>
  </si>
  <si>
    <t>Налог на добычу общераспространенных полезных ископаемых</t>
  </si>
  <si>
    <t>00010800000000000000</t>
  </si>
  <si>
    <t>ГОСУДАРСТВЕННАЯ ПОШЛИНА</t>
  </si>
  <si>
    <t>00010803010010000110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</si>
  <si>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</si>
  <si>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00011100000000000000</t>
  </si>
  <si>
    <t>ДОХОДЫ ОТ ИСПОЛЬЗОВАНИЯ ИМУЩЕСТВА, НАХОДЯЩЕГОСЯ В ГОСУДАРСТВЕННОЙ И МУНИЦИПАЛЬНОЙ СОБСТВЕННОСТИ</t>
  </si>
  <si>
    <t>00011105012140000120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</si>
  <si>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</si>
  <si>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00011105024140000120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</si>
  <si>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</si>
  <si>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00011105074140000120</t>
  </si>
  <si>
    <t>Доходы от сдачи в аренду имущества, составляющего казну муниципальных округов (за исключением земельных участков)</t>
  </si>
  <si>
    <t>00011109044140000120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</si>
  <si>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</si>
  <si>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</si>
  <si>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ПЛАТЕЖИ ПРИ ПОЛЬЗОВАНИИ ПРИРОДНЫМИ РЕСУРСАМИ</t>
  </si>
  <si>
    <t>00011201010010000120</t>
  </si>
  <si>
    <t>Плата за выбросы загрязняющих веществ в атмосферный воздух стационарными объектами7</t>
  </si>
  <si>
    <t>00011201030010000120</t>
  </si>
  <si>
    <t>Плата за сбросы загрязняющих веществ в водные объекты</t>
  </si>
  <si>
    <t>00011201041010000120</t>
  </si>
  <si>
    <t>Плата за размещение отходов производства</t>
  </si>
  <si>
    <t>00011201070010000120</t>
  </si>
  <si>
    <t>Плата за выбросы загрязняющих веществ, образующихся при сжигании на факельных установках и (или) рассеивании попутного нефтяного газа</t>
  </si>
  <si>
    <t>00011300000000000000</t>
  </si>
  <si>
    <t>ДОХОДЫ ОТ ОКАЗАНИЯ ПЛАТНЫХ УСЛУГ И КОМПЕНСАЦИИ ЗАТРАТ ГОСУДАРСТВА</t>
  </si>
  <si>
    <t>00011301994140000130</t>
  </si>
  <si>
    <t>Прочие доходы от оказания платных услуг (работ) получателями средств бюджетов муниципальных округов</t>
  </si>
  <si>
    <t>00011302994140000130</t>
  </si>
  <si>
    <t>Прочие доходы от компенсации затрат бюджетов муниципальных округов</t>
  </si>
  <si>
    <t>00011400000000000000</t>
  </si>
  <si>
    <t>ДОХОДЫ ОТ ПРОДАЖИ МАТЕРИАЛЬНЫХ И НЕМАТЕРИАЛЬНЫХ АКТИВОВ</t>
  </si>
  <si>
    <t>00011402043140000410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</si>
  <si>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</si>
  <si>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00011406012140000430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</si>
  <si>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</si>
  <si>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00011600000000000000</t>
  </si>
  <si>
    <t>ШТРАФЫ, САНКЦИИ, ВОЗМЕЩЕНИЕ УЩЕРБА</t>
  </si>
  <si>
    <t>00011601053010000140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</si>
  <si>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</si>
  <si>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</si>
  <si>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</si>
  <si>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</si>
  <si>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</si>
  <si>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</si>
  <si>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</si>
  <si>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</si>
  <si>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</si>
  <si>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</si>
  <si>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</si>
  <si>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</si>
  <si>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</si>
  <si>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00011607010140000140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</si>
  <si>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</si>
  <si>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</si>
  <si>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</si>
  <si>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</si>
  <si>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</si>
  <si>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00011700000000000000</t>
  </si>
  <si>
    <t>ПРОЧИЕ НЕНАЛОГОВЫЕ ДОХОДЫ</t>
  </si>
  <si>
    <t>00011714020140000150</t>
  </si>
  <si>
    <t>Средства самообложения граждан, зачисляемые в бюджеты муниципальных округов</t>
  </si>
  <si>
    <t>00011715020140000150</t>
  </si>
  <si>
    <t>Инициативные платежи, зачисляемые в бюджеты муниципальных округов</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</si>
  <si>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</si>
  <si>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</si>
  <si>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</si>
  <si>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</si>
  <si>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00020215001140000150</t>
  </si>
  <si>
    <t>Дотации бюджетам муниципальных округов на выравнивание бюджетной обеспеченности из бюджета субъекта Российской Федерации</t>
  </si>
  <si>
    <t>00020215002140000150</t>
  </si>
  <si>
    <t>Дотации бюджетам муниципальных округов на поддержку мер по обеспечению сбалансированности бюджетов</t>
  </si>
  <si>
    <t>00020219999140000150</t>
  </si>
  <si>
    <t>Прочие дотации бюджетам муниципальных округов</t>
  </si>
  <si>
    <t>00020220077140000150</t>
  </si>
  <si>
    <t>Субсидии бюджетам муниципальных округов на софинансирование капитальных вложений в объекты муниципальной собственности</t>
  </si>
  <si>
    <t>00020220299140000150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</si>
  <si>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</si>
  <si>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00020220300140000150</t>
  </si>
  <si>
    <t>Субсидии бюджетам муниципальных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</si>
  <si>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00020220302140000150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</si>
  <si>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</si>
  <si>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00020225098140000150</t>
  </si>
  <si>
    <t>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</si>
  <si>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00020225116140000150</t>
  </si>
  <si>
    <t>Субсидии бюджетам муниципальных округов на реализацию программы комплексного развития молодежной политики в регионах Российской Федерации "Регион для молодых"</t>
  </si>
  <si>
    <t>00020225304140000150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</si>
  <si>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</si>
  <si>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00020225412140000150</t>
  </si>
  <si>
    <t>Субсидии бюджетам муниципальных округов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</si>
  <si>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00020225467140000150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</si>
  <si>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</si>
  <si>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00020225497140000150</t>
  </si>
  <si>
    <t>Субсидии бюджетам муниципальных округов на реализацию мероприятий по обеспечению жильем молодых семей</t>
  </si>
  <si>
    <t>00020225511140000150</t>
  </si>
  <si>
    <t>Субсидии бюджетам муниципальных округов на проведение комплексных кадастровых работ</t>
  </si>
  <si>
    <t>00020225519140000150</t>
  </si>
  <si>
    <t>Субсидия бюджетам муниципальных округов на поддержку отрасли культуры</t>
  </si>
  <si>
    <t>00020225555140000150</t>
  </si>
  <si>
    <t>Субсидии бюджетам муниципальных округов на реализацию программ формирования современной городской среды</t>
  </si>
  <si>
    <t>00020225576140000150</t>
  </si>
  <si>
    <t>Субсидии бюджетам муниципальных округов на обеспечение комплексного развития сельских территорий</t>
  </si>
  <si>
    <t>00020225590140000150</t>
  </si>
  <si>
    <t>Субсидии бюджетам муниципальных округов на техническое оснащение региональных и муниципальных музеев</t>
  </si>
  <si>
    <t>00020225599140000150</t>
  </si>
  <si>
    <t>Субсидии бюджетам муниципальных округов на подготовку проектов межевания земельных участков и на проведение кадастровых работ</t>
  </si>
  <si>
    <t>00020227576140000150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</si>
  <si>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</si>
  <si>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00020229999140000150</t>
  </si>
  <si>
    <t>Прочие субсидии бюджетам муниципальных округов</t>
  </si>
  <si>
    <t>00020230024140000150</t>
  </si>
  <si>
    <t>Субвенции бюджетам муниципальных округов на выполнение передаваемых полномочий субъектов Российской Федерации</t>
  </si>
  <si>
    <t>00020230029140000150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</si>
  <si>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</si>
  <si>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00020235118140000150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</si>
  <si>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</si>
  <si>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00020235120140000150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</si>
  <si>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</si>
  <si>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00020235930140000150</t>
  </si>
  <si>
    <t>Субвенции бюджетам муниципальных округов на государственную регистрацию актов гражданского состояния</t>
  </si>
  <si>
    <t>00020245050140000150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</si>
  <si>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</si>
  <si>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00020245179140000150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</si>
  <si>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</si>
  <si>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00020245303140000150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</si>
  <si>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</si>
  <si>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00020245393140000150</t>
  </si>
  <si>
    <t>Межбюджетные трансферты, передаваемые бюджетам муниципальных округов на финансовое обеспечение дорожной деятельности</t>
  </si>
  <si>
    <t>00020249999140000150</t>
  </si>
  <si>
    <t>Прочие межбюджетные трансферты, передаваемые бюджетам муниципальных районов</t>
  </si>
  <si>
    <t>00020400000000000000</t>
  </si>
  <si>
    <t>БЕЗВОЗМЕЗДНЫЕ ПОСТУПЛЕНИЯ ОТ НЕГОСУДАРСТВЕННЫХ ОРГАНИЗАЦИЙ</t>
  </si>
  <si>
    <t>00020404099140000150</t>
  </si>
  <si>
    <t>Прочие безвозмездные поступления от негосударственных организаций в бюджеты муниципальных округов</t>
  </si>
  <si>
    <t>00020700000000000000</t>
  </si>
  <si>
    <t>ПРОЧИЕ БЕЗВОЗМЕЗДНЫЕ ПОСТУПЛЕНИЯ</t>
  </si>
  <si>
    <t>00020704020140000150</t>
  </si>
  <si>
    <t>Поступления от денежных пожертвований, предоставляемых физическими лицами получателям средств бюджетов муниципальных округов</t>
  </si>
  <si>
    <t>00020704050140000150</t>
  </si>
  <si>
    <t>Прочие безвозмездные поступления в бюджеты муниципальных округов</t>
  </si>
  <si>
    <t>Итого:</t>
  </si>
  <si>
    <t>от __.12.2024 года №__.__</t>
  </si>
  <si>
    <t>от 21.12.2023 г. №23.02.</t>
  </si>
  <si>
    <t xml:space="preserve">Сумма на 2024 год </t>
  </si>
  <si>
    <t>Доходы бюджета муниципального образования "Муниципальный округ Шарканский район Удмуртской Республики" на 2024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</si>
</sst>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1"/>
      <name val="Calibri"/>
      <family val="2"/>
      <scheme val="minor"/>
    </font>
    <font>
      <sz val="12"/>
      <color rgb="FF000000"/>
      <name val="PT Astra Serif"/>
      <family val="1"/>
      <charset val="204"/>
    </font>
    <font>
      <b/>
      <sz val="12"/>
      <color rgb="FF000000"/>
      <name val="PT Astra Serif"/>
      <family val="1"/>
      <charset val="204"/>
    </font>
    <font>
      <sz val="10"/>
      <color rgb="FF000000"/>
      <name val="PT Astra Serif"/>
      <family val="1"/>
      <charset val="204"/>
    </font>
    <font>
      <b/>
      <sz val="10"/>
      <color rgb="FF000000"/>
      <name val="PT Astra Serif"/>
      <family val="1"/>
      <charset val="204"/>
    </font>
    <font>
      <b/>
      <sz val="11"/>
      <color rgb="FF000000"/>
      <name val="PT Astra Serif"/>
      <family val="1"/>
      <charset val="204"/>
    </font>
  </fonts>
  <fills count="7">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theme="0"/>
        <bgColor indexed="64"/>
      </patternFill>
    </fill>
  </fills>
  <borders count="24">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s>
  <cellStyleXfs count="31">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4" fontId="4" fillId="2" borderId="10">
      <alignment horizontal="right" vertical="top" shrinkToFit="1"/>
    </xf>
    <xf numFmtId="49" fontId="3" fillId="3" borderId="11">
      <alignment horizontal="center" vertical="top" shrinkToFit="1"/>
    </xf>
    <xf numFmtId="0" fontId="3" fillId="3" borderId="12">
      <alignment horizontal="left" vertical="top" wrapText="1"/>
    </xf>
    <xf numFmtId="4" fontId="3" fillId="3" borderId="13">
      <alignment horizontal="right" vertical="top" shrinkToFit="1"/>
    </xf>
    <xf numFmtId="49" fontId="3" fillId="4" borderId="14">
      <alignment horizontal="center" vertical="top" shrinkToFit="1"/>
    </xf>
    <xf numFmtId="0" fontId="3" fillId="4" borderId="15">
      <alignment horizontal="left" vertical="top" wrapText="1"/>
    </xf>
    <xf numFmtId="4" fontId="3" fillId="4" borderId="16">
      <alignment horizontal="right" vertical="top" shrinkToFit="1"/>
    </xf>
    <xf numFmtId="0" fontId="2" fillId="0" borderId="17"/>
    <xf numFmtId="0" fontId="2" fillId="0" borderId="18"/>
    <xf numFmtId="0" fontId="2" fillId="0" borderId="19"/>
    <xf numFmtId="0" fontId="4" fillId="5" borderId="20"/>
    <xf numFmtId="0" fontId="4" fillId="5" borderId="21"/>
    <xf numFmtId="4" fontId="4" fillId="5" borderId="22">
      <alignment horizontal="right" shrinkToFit="1"/>
    </xf>
    <xf numFmtId="0" fontId="2" fillId="0" borderId="23"/>
    <xf numFmtId="0" fontId="2" fillId="0" borderId="1">
      <alignment horizontal="left" vertical="top" wrapText="1"/>
    </xf>
    <xf numFmtId="0" fontId="5" fillId="0" borderId="0"/>
    <xf numFmtId="0" fontId="5" fillId="0" borderId="0"/>
    <xf numFmtId="0" fontId="5" fillId="0" borderId="0"/>
    <xf numFmtId="0" fontId="2" fillId="0" borderId="1"/>
    <xf numFmtId="0" fontId="2" fillId="0" borderId="1"/>
  </cellStyleXfs>
  <cellXfs count="34">
    <xf numFmtId="0" fontId="0" fillId="0" borderId="0" xfId="0"/>
    <xf numFmtId="0" fontId="0" fillId="0" borderId="0" xfId="0" applyProtection="1">
      <protection locked="0"/>
    </xf>
    <xf numFmtId="0" fontId="2" fillId="0" borderId="23" xfId="24" applyNumberFormat="1" applyProtection="1"/>
    <xf numFmtId="0" fontId="6" fillId="6" borderId="1" xfId="1" applyNumberFormat="1" applyFont="1" applyFill="1" applyAlignment="1" applyProtection="1">
      <alignment horizontal="right" vertical="top" wrapText="1"/>
    </xf>
    <xf numFmtId="0" fontId="6" fillId="6" borderId="1" xfId="1" applyFont="1" applyFill="1" applyAlignment="1">
      <alignment horizontal="right" vertical="top" wrapText="1"/>
    </xf>
    <xf numFmtId="49" fontId="9" fillId="0" borderId="2" xfId="3" applyNumberFormat="1" applyFont="1" applyProtection="1">
      <alignment horizontal="center" vertical="center" wrapText="1"/>
    </xf>
    <xf numFmtId="49" fontId="9" fillId="0" borderId="3" xfId="4" applyNumberFormat="1" applyFont="1" applyProtection="1">
      <alignment horizontal="center" vertical="center" wrapText="1"/>
    </xf>
    <xf numFmtId="49" fontId="9" fillId="0" borderId="4" xfId="5" applyNumberFormat="1" applyFont="1" applyProtection="1">
      <alignment horizontal="center" vertical="center" wrapText="1"/>
    </xf>
    <xf numFmtId="49" fontId="9" fillId="0" borderId="5" xfId="6" applyNumberFormat="1" applyFont="1" applyProtection="1">
      <alignment horizontal="center" vertical="center" wrapText="1"/>
    </xf>
    <xf numFmtId="49" fontId="9" fillId="0" borderId="6" xfId="7" applyNumberFormat="1" applyFont="1" applyProtection="1">
      <alignment horizontal="center" vertical="center" wrapText="1"/>
    </xf>
    <xf numFmtId="49" fontId="9" fillId="0" borderId="7" xfId="8" applyNumberFormat="1" applyFont="1" applyProtection="1">
      <alignment horizontal="center" vertical="center" wrapText="1"/>
    </xf>
    <xf numFmtId="49" fontId="10" fillId="6" borderId="8" xfId="9" applyNumberFormat="1" applyFont="1" applyFill="1" applyProtection="1">
      <alignment horizontal="center" vertical="top" shrinkToFit="1"/>
    </xf>
    <xf numFmtId="0" fontId="10" fillId="6" borderId="9" xfId="10" applyNumberFormat="1" applyFont="1" applyFill="1" applyProtection="1">
      <alignment horizontal="left" vertical="top" wrapText="1"/>
    </xf>
    <xf numFmtId="4" fontId="10" fillId="6" borderId="10" xfId="11" applyNumberFormat="1" applyFont="1" applyFill="1" applyProtection="1">
      <alignment horizontal="right" vertical="top" shrinkToFit="1"/>
    </xf>
    <xf numFmtId="49" fontId="9" fillId="6" borderId="11" xfId="12" applyNumberFormat="1" applyFont="1" applyFill="1" applyProtection="1">
      <alignment horizontal="center" vertical="top" shrinkToFit="1"/>
    </xf>
    <xf numFmtId="0" fontId="9" fillId="6" borderId="12" xfId="13" applyNumberFormat="1" applyFont="1" applyFill="1" applyProtection="1">
      <alignment horizontal="left" vertical="top" wrapText="1"/>
    </xf>
    <xf numFmtId="4" fontId="9" fillId="6" borderId="13" xfId="14" applyNumberFormat="1" applyFont="1" applyFill="1" applyProtection="1">
      <alignment horizontal="right" vertical="top" shrinkToFit="1"/>
    </xf>
    <xf numFmtId="49" fontId="9" fillId="6" borderId="14" xfId="15" applyNumberFormat="1" applyFont="1" applyFill="1" applyProtection="1">
      <alignment horizontal="center" vertical="top" shrinkToFit="1"/>
    </xf>
    <xf numFmtId="0" fontId="9" fillId="6" borderId="15" xfId="16" applyNumberFormat="1" applyFont="1" applyFill="1" applyProtection="1">
      <alignment horizontal="left" vertical="top" wrapText="1"/>
    </xf>
    <xf numFmtId="4" fontId="9" fillId="6" borderId="16" xfId="17" applyNumberFormat="1" applyFont="1" applyFill="1" applyProtection="1">
      <alignment horizontal="right" vertical="top" shrinkToFit="1"/>
    </xf>
    <xf numFmtId="0" fontId="8" fillId="6" borderId="17" xfId="18" applyNumberFormat="1" applyFont="1" applyFill="1" applyProtection="1"/>
    <xf numFmtId="0" fontId="8" fillId="6" borderId="18" xfId="19" applyNumberFormat="1" applyFont="1" applyFill="1" applyProtection="1"/>
    <xf numFmtId="0" fontId="8" fillId="6" borderId="19" xfId="20" applyNumberFormat="1" applyFont="1" applyFill="1" applyProtection="1"/>
    <xf numFmtId="0" fontId="10" fillId="6" borderId="20" xfId="21" applyNumberFormat="1" applyFont="1" applyFill="1" applyProtection="1"/>
    <xf numFmtId="0" fontId="10" fillId="6" borderId="21" xfId="22" applyNumberFormat="1" applyFont="1" applyFill="1" applyProtection="1"/>
    <xf numFmtId="4" fontId="10" fillId="6" borderId="22" xfId="23" applyNumberFormat="1" applyFont="1" applyFill="1" applyProtection="1">
      <alignment horizontal="right" shrinkToFit="1"/>
    </xf>
    <xf numFmtId="0" fontId="7" fillId="0" borderId="1" xfId="1" applyNumberFormat="1" applyFont="1" applyProtection="1">
      <alignment horizontal="center" vertical="top" wrapText="1"/>
    </xf>
    <xf numFmtId="0" fontId="7" fillId="0" borderId="1" xfId="1" applyFont="1">
      <alignment horizontal="center" vertical="top" wrapText="1"/>
    </xf>
    <xf numFmtId="0" fontId="8" fillId="0" borderId="1" xfId="2" applyNumberFormat="1" applyFont="1" applyProtection="1">
      <alignment horizontal="right" vertical="top" wrapText="1"/>
    </xf>
    <xf numFmtId="0" fontId="8" fillId="0" borderId="1" xfId="2" applyFont="1">
      <alignment horizontal="right" vertical="top" wrapText="1"/>
    </xf>
    <xf numFmtId="0" fontId="2" fillId="0" borderId="1" xfId="25" applyNumberFormat="1" applyProtection="1">
      <alignment horizontal="left" vertical="top" wrapText="1"/>
    </xf>
    <xf numFmtId="0" fontId="2" fillId="0" borderId="1" xfId="25">
      <alignment horizontal="left" vertical="top" wrapText="1"/>
    </xf>
    <xf numFmtId="0" fontId="6" fillId="6" borderId="1" xfId="1" applyNumberFormat="1" applyFont="1" applyFill="1" applyAlignment="1" applyProtection="1">
      <alignment horizontal="right" vertical="top" wrapText="1"/>
    </xf>
    <xf numFmtId="0" fontId="6" fillId="6" borderId="1" xfId="1" applyFont="1" applyFill="1" applyAlignment="1">
      <alignment horizontal="right" vertical="top" wrapText="1"/>
    </xf>
  </cellXfs>
  <cellStyles count="31">
    <cellStyle name="br" xfId="28"/>
    <cellStyle name="col" xfId="27"/>
    <cellStyle name="ex58" xfId="23"/>
    <cellStyle name="ex59" xfId="9"/>
    <cellStyle name="ex60" xfId="10"/>
    <cellStyle name="ex61" xfId="11"/>
    <cellStyle name="ex62" xfId="12"/>
    <cellStyle name="ex63" xfId="13"/>
    <cellStyle name="ex64" xfId="14"/>
    <cellStyle name="ex65" xfId="15"/>
    <cellStyle name="ex66" xfId="16"/>
    <cellStyle name="ex67" xfId="17"/>
    <cellStyle name="st57" xfId="2"/>
    <cellStyle name="style0" xfId="29"/>
    <cellStyle name="td" xfId="30"/>
    <cellStyle name="tr" xfId="26"/>
    <cellStyle name="xl_bot_header" xfId="7"/>
    <cellStyle name="xl_bot_left_header" xfId="6"/>
    <cellStyle name="xl_bot_right_header" xfId="8"/>
    <cellStyle name="xl_footer" xfId="25"/>
    <cellStyle name="xl_header" xfId="1"/>
    <cellStyle name="xl_top_header" xfId="4"/>
    <cellStyle name="xl_top_left_header" xfId="3"/>
    <cellStyle name="xl_top_right_header" xfId="5"/>
    <cellStyle name="xl_total_bot" xfId="24"/>
    <cellStyle name="xl_total_center" xfId="22"/>
    <cellStyle name="xl_total_left" xfId="21"/>
    <cellStyle name="xl_total_top" xfId="19"/>
    <cellStyle name="xl_total_top_left" xfId="18"/>
    <cellStyle name="xl_total_top_right" xfId="2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8"/>
  <sheetViews>
    <sheetView showGridLines="0" tabSelected="1" topLeftCell="A34" workbookViewId="0">
      <selection activeCell="C48" sqref="C48:C49"/>
    </sheetView>
  </sheetViews>
  <sheetFormatPr defaultRowHeight="15" x14ac:dyDescent="0.25"/>
  <cols>
    <col min="1" max="1" width="21.7109375" style="1" customWidth="1"/>
    <col min="2" max="2" width="55.85546875" style="1" customWidth="1"/>
    <col min="3" max="3" width="23.140625" style="1" customWidth="1"/>
    <col min="4" max="16384" width="9.140625" style="1"/>
  </cols>
  <sheetData>
    <row r="1" spans="1:3" ht="15.95" customHeight="1" x14ac:dyDescent="0.25">
      <c r="A1" s="32" t="s">
        <v>0</v>
      </c>
      <c r="B1" s="33"/>
      <c r="C1" s="33"/>
    </row>
    <row r="2" spans="1:3" ht="15.95" customHeight="1" x14ac:dyDescent="0.25">
      <c r="A2" s="32" t="s">
        <v>1</v>
      </c>
      <c r="B2" s="33"/>
      <c r="C2" s="33"/>
    </row>
    <row r="3" spans="1:3" ht="15.95" customHeight="1" x14ac:dyDescent="0.25">
      <c r="A3" s="32" t="s">
        <v>2</v>
      </c>
      <c r="B3" s="33"/>
      <c r="C3" s="33"/>
    </row>
    <row r="4" spans="1:3" ht="15.95" customHeight="1" x14ac:dyDescent="0.25">
      <c r="A4" s="32" t="s">
        <v>3</v>
      </c>
      <c r="B4" s="33"/>
      <c r="C4" s="33"/>
    </row>
    <row r="5" spans="1:3" ht="15.95" customHeight="1" x14ac:dyDescent="0.25">
      <c r="A5" s="32" t="s">
        <v>185</v>
      </c>
      <c r="B5" s="33"/>
      <c r="C5" s="33"/>
    </row>
    <row r="6" spans="1:3" ht="15.95" customHeight="1" x14ac:dyDescent="0.25">
      <c r="A6" s="3"/>
      <c r="B6" s="4"/>
      <c r="C6" s="4"/>
    </row>
    <row r="7" spans="1:3" ht="15.95" customHeight="1" x14ac:dyDescent="0.25">
      <c r="A7" s="3"/>
      <c r="B7" s="4"/>
      <c r="C7" s="4" t="s">
        <v>0</v>
      </c>
    </row>
    <row r="8" spans="1:3" ht="15.95" customHeight="1" x14ac:dyDescent="0.25">
      <c r="A8" s="32" t="s">
        <v>1</v>
      </c>
      <c r="B8" s="32"/>
      <c r="C8" s="32"/>
    </row>
    <row r="9" spans="1:3" ht="15.95" customHeight="1" x14ac:dyDescent="0.25">
      <c r="A9" s="33" t="s">
        <v>2</v>
      </c>
      <c r="B9" s="33"/>
      <c r="C9" s="33"/>
    </row>
    <row r="10" spans="1:3" ht="15.95" customHeight="1" x14ac:dyDescent="0.25">
      <c r="A10" s="32" t="s">
        <v>3</v>
      </c>
      <c r="B10" s="32"/>
      <c r="C10" s="32"/>
    </row>
    <row r="11" spans="1:3" ht="15.95" customHeight="1" x14ac:dyDescent="0.25">
      <c r="A11" s="32" t="s">
        <v>186</v>
      </c>
      <c r="B11" s="32"/>
      <c r="C11" s="32"/>
    </row>
    <row r="12" spans="1:3" ht="15.95" customHeight="1" x14ac:dyDescent="0.25">
      <c r="A12" s="26"/>
      <c r="B12" s="27"/>
      <c r="C12" s="27"/>
    </row>
    <row r="13" spans="1:3" ht="15.75" x14ac:dyDescent="0.25">
      <c r="A13" s="26"/>
      <c r="B13" s="27"/>
      <c r="C13" s="27"/>
    </row>
    <row r="14" spans="1:3" ht="31.7" customHeight="1" x14ac:dyDescent="0.25">
      <c r="A14" s="26" t="s">
        <v>188</v>
      </c>
      <c r="B14" s="27"/>
      <c r="C14" s="27"/>
    </row>
    <row r="15" spans="1:3" ht="15.2" customHeight="1" x14ac:dyDescent="0.25">
      <c r="A15" s="28" t="s">
        <v>4</v>
      </c>
      <c r="B15" s="29"/>
      <c r="C15" s="29"/>
    </row>
    <row r="16" spans="1:3" x14ac:dyDescent="0.25">
      <c r="A16" s="5" t="s">
        <v>5</v>
      </c>
      <c r="B16" s="6" t="s">
        <v>6</v>
      </c>
      <c r="C16" s="7" t="s">
        <v>187</v>
      </c>
    </row>
    <row r="17" spans="1:3" x14ac:dyDescent="0.25">
      <c r="A17" s="8" t="s">
        <v>7</v>
      </c>
      <c r="B17" s="9" t="s">
        <v>8</v>
      </c>
      <c r="C17" s="10" t="s">
        <v>9</v>
      </c>
    </row>
    <row r="18" spans="1:3" x14ac:dyDescent="0.25">
      <c r="A18" s="11" t="s">
        <v>10</v>
      </c>
      <c r="B18" s="12" t="s">
        <v>11</v>
      </c>
      <c r="C18" s="13">
        <f>358790278.35+1000000</f>
        <v>359790278.35000002</v>
      </c>
    </row>
    <row r="19" spans="1:3" x14ac:dyDescent="0.25">
      <c r="A19" s="14" t="s">
        <v>12</v>
      </c>
      <c r="B19" s="15" t="s">
        <v>13</v>
      </c>
      <c r="C19" s="16">
        <v>223948000</v>
      </c>
    </row>
    <row r="20" spans="1:3" ht="110.25" customHeight="1" x14ac:dyDescent="0.25">
      <c r="A20" s="17" t="s">
        <v>14</v>
      </c>
      <c r="B20" s="18" t="s">
        <v>15</v>
      </c>
      <c r="C20" s="19">
        <v>223948000</v>
      </c>
    </row>
    <row r="21" spans="1:3" ht="32.25" customHeight="1" x14ac:dyDescent="0.25">
      <c r="A21" s="14" t="s">
        <v>16</v>
      </c>
      <c r="B21" s="15" t="s">
        <v>17</v>
      </c>
      <c r="C21" s="16">
        <v>37342000</v>
      </c>
    </row>
    <row r="22" spans="1:3" ht="102" customHeight="1" x14ac:dyDescent="0.25">
      <c r="A22" s="17" t="s">
        <v>18</v>
      </c>
      <c r="B22" s="18" t="s">
        <v>19</v>
      </c>
      <c r="C22" s="19">
        <v>18284500</v>
      </c>
    </row>
    <row r="23" spans="1:3" ht="102" x14ac:dyDescent="0.25">
      <c r="A23" s="17" t="s">
        <v>20</v>
      </c>
      <c r="B23" s="18" t="s">
        <v>21</v>
      </c>
      <c r="C23" s="19">
        <v>19057500</v>
      </c>
    </row>
    <row r="24" spans="1:3" x14ac:dyDescent="0.25">
      <c r="A24" s="14" t="s">
        <v>22</v>
      </c>
      <c r="B24" s="15" t="s">
        <v>23</v>
      </c>
      <c r="C24" s="16">
        <v>19714000</v>
      </c>
    </row>
    <row r="25" spans="1:3" ht="25.5" x14ac:dyDescent="0.25">
      <c r="A25" s="17" t="s">
        <v>24</v>
      </c>
      <c r="B25" s="18" t="s">
        <v>25</v>
      </c>
      <c r="C25" s="19">
        <v>9440000</v>
      </c>
    </row>
    <row r="26" spans="1:3" ht="51" x14ac:dyDescent="0.25">
      <c r="A26" s="17" t="s">
        <v>26</v>
      </c>
      <c r="B26" s="18" t="s">
        <v>27</v>
      </c>
      <c r="C26" s="19">
        <v>3494000</v>
      </c>
    </row>
    <row r="27" spans="1:3" x14ac:dyDescent="0.25">
      <c r="A27" s="17" t="s">
        <v>28</v>
      </c>
      <c r="B27" s="18" t="s">
        <v>29</v>
      </c>
      <c r="C27" s="19">
        <v>4380000</v>
      </c>
    </row>
    <row r="28" spans="1:3" ht="38.25" x14ac:dyDescent="0.25">
      <c r="A28" s="17" t="s">
        <v>30</v>
      </c>
      <c r="B28" s="18" t="s">
        <v>31</v>
      </c>
      <c r="C28" s="19">
        <v>2400000</v>
      </c>
    </row>
    <row r="29" spans="1:3" x14ac:dyDescent="0.25">
      <c r="A29" s="14" t="s">
        <v>32</v>
      </c>
      <c r="B29" s="15" t="s">
        <v>33</v>
      </c>
      <c r="C29" s="16">
        <v>18921000</v>
      </c>
    </row>
    <row r="30" spans="1:3" ht="38.25" x14ac:dyDescent="0.25">
      <c r="A30" s="17" t="s">
        <v>34</v>
      </c>
      <c r="B30" s="18" t="s">
        <v>35</v>
      </c>
      <c r="C30" s="19">
        <v>3100000</v>
      </c>
    </row>
    <row r="31" spans="1:3" ht="38.25" x14ac:dyDescent="0.25">
      <c r="A31" s="17" t="s">
        <v>36</v>
      </c>
      <c r="B31" s="18" t="s">
        <v>37</v>
      </c>
      <c r="C31" s="19">
        <v>10035000</v>
      </c>
    </row>
    <row r="32" spans="1:3" ht="38.25" x14ac:dyDescent="0.25">
      <c r="A32" s="17" t="s">
        <v>38</v>
      </c>
      <c r="B32" s="18" t="s">
        <v>39</v>
      </c>
      <c r="C32" s="19">
        <v>5786000</v>
      </c>
    </row>
    <row r="33" spans="1:3" ht="25.5" x14ac:dyDescent="0.25">
      <c r="A33" s="14" t="s">
        <v>40</v>
      </c>
      <c r="B33" s="15" t="s">
        <v>41</v>
      </c>
      <c r="C33" s="16">
        <v>3052000</v>
      </c>
    </row>
    <row r="34" spans="1:3" ht="25.5" x14ac:dyDescent="0.25">
      <c r="A34" s="17" t="s">
        <v>42</v>
      </c>
      <c r="B34" s="18" t="s">
        <v>43</v>
      </c>
      <c r="C34" s="19">
        <v>3052000</v>
      </c>
    </row>
    <row r="35" spans="1:3" x14ac:dyDescent="0.25">
      <c r="A35" s="14" t="s">
        <v>44</v>
      </c>
      <c r="B35" s="15" t="s">
        <v>45</v>
      </c>
      <c r="C35" s="16">
        <v>1700000</v>
      </c>
    </row>
    <row r="36" spans="1:3" ht="38.25" x14ac:dyDescent="0.25">
      <c r="A36" s="17" t="s">
        <v>46</v>
      </c>
      <c r="B36" s="18" t="s">
        <v>47</v>
      </c>
      <c r="C36" s="19">
        <v>1700000</v>
      </c>
    </row>
    <row r="37" spans="1:3" ht="38.25" x14ac:dyDescent="0.25">
      <c r="A37" s="14" t="s">
        <v>48</v>
      </c>
      <c r="B37" s="15" t="s">
        <v>49</v>
      </c>
      <c r="C37" s="16">
        <v>12662000</v>
      </c>
    </row>
    <row r="38" spans="1:3" ht="76.5" x14ac:dyDescent="0.25">
      <c r="A38" s="17" t="s">
        <v>50</v>
      </c>
      <c r="B38" s="18" t="s">
        <v>51</v>
      </c>
      <c r="C38" s="19">
        <v>10768000</v>
      </c>
    </row>
    <row r="39" spans="1:3" ht="63.75" x14ac:dyDescent="0.25">
      <c r="A39" s="17" t="s">
        <v>52</v>
      </c>
      <c r="B39" s="18" t="s">
        <v>53</v>
      </c>
      <c r="C39" s="19">
        <v>1155000</v>
      </c>
    </row>
    <row r="40" spans="1:3" ht="38.25" x14ac:dyDescent="0.25">
      <c r="A40" s="17" t="s">
        <v>54</v>
      </c>
      <c r="B40" s="18" t="s">
        <v>55</v>
      </c>
      <c r="C40" s="19">
        <v>674000</v>
      </c>
    </row>
    <row r="41" spans="1:3" ht="63.75" x14ac:dyDescent="0.25">
      <c r="A41" s="17" t="s">
        <v>56</v>
      </c>
      <c r="B41" s="18" t="s">
        <v>57</v>
      </c>
      <c r="C41" s="19">
        <v>65000</v>
      </c>
    </row>
    <row r="42" spans="1:3" ht="25.5" x14ac:dyDescent="0.25">
      <c r="A42" s="14" t="s">
        <v>58</v>
      </c>
      <c r="B42" s="15" t="s">
        <v>59</v>
      </c>
      <c r="C42" s="16">
        <v>414770</v>
      </c>
    </row>
    <row r="43" spans="1:3" ht="25.5" x14ac:dyDescent="0.25">
      <c r="A43" s="17" t="s">
        <v>60</v>
      </c>
      <c r="B43" s="18" t="s">
        <v>61</v>
      </c>
      <c r="C43" s="19">
        <v>222000</v>
      </c>
    </row>
    <row r="44" spans="1:3" x14ac:dyDescent="0.25">
      <c r="A44" s="17" t="s">
        <v>62</v>
      </c>
      <c r="B44" s="18" t="s">
        <v>63</v>
      </c>
      <c r="C44" s="19">
        <v>127770</v>
      </c>
    </row>
    <row r="45" spans="1:3" x14ac:dyDescent="0.25">
      <c r="A45" s="17" t="s">
        <v>64</v>
      </c>
      <c r="B45" s="18" t="s">
        <v>65</v>
      </c>
      <c r="C45" s="19">
        <v>41000</v>
      </c>
    </row>
    <row r="46" spans="1:3" ht="38.25" x14ac:dyDescent="0.25">
      <c r="A46" s="17" t="s">
        <v>66</v>
      </c>
      <c r="B46" s="18" t="s">
        <v>67</v>
      </c>
      <c r="C46" s="19">
        <v>24000</v>
      </c>
    </row>
    <row r="47" spans="1:3" ht="25.5" x14ac:dyDescent="0.25">
      <c r="A47" s="14" t="s">
        <v>68</v>
      </c>
      <c r="B47" s="15" t="s">
        <v>69</v>
      </c>
      <c r="C47" s="16">
        <f>14411311.5+1000000</f>
        <v>15411311.5</v>
      </c>
    </row>
    <row r="48" spans="1:3" ht="25.5" x14ac:dyDescent="0.25">
      <c r="A48" s="17" t="s">
        <v>70</v>
      </c>
      <c r="B48" s="18" t="s">
        <v>71</v>
      </c>
      <c r="C48" s="19">
        <f>12513500+1000000</f>
        <v>13513500</v>
      </c>
    </row>
    <row r="49" spans="1:3" ht="25.5" x14ac:dyDescent="0.25">
      <c r="A49" s="17" t="s">
        <v>72</v>
      </c>
      <c r="B49" s="18" t="s">
        <v>73</v>
      </c>
      <c r="C49" s="19">
        <v>1897811.5</v>
      </c>
    </row>
    <row r="50" spans="1:3" ht="25.5" x14ac:dyDescent="0.25">
      <c r="A50" s="14" t="s">
        <v>74</v>
      </c>
      <c r="B50" s="15" t="s">
        <v>75</v>
      </c>
      <c r="C50" s="16">
        <v>8355000</v>
      </c>
    </row>
    <row r="51" spans="1:3" ht="86.25" customHeight="1" x14ac:dyDescent="0.25">
      <c r="A51" s="17" t="s">
        <v>76</v>
      </c>
      <c r="B51" s="18" t="s">
        <v>77</v>
      </c>
      <c r="C51" s="19">
        <v>5537000</v>
      </c>
    </row>
    <row r="52" spans="1:3" ht="38.25" x14ac:dyDescent="0.25">
      <c r="A52" s="17" t="s">
        <v>78</v>
      </c>
      <c r="B52" s="18" t="s">
        <v>79</v>
      </c>
      <c r="C52" s="19">
        <v>2818000</v>
      </c>
    </row>
    <row r="53" spans="1:3" x14ac:dyDescent="0.25">
      <c r="A53" s="14" t="s">
        <v>80</v>
      </c>
      <c r="B53" s="15" t="s">
        <v>81</v>
      </c>
      <c r="C53" s="16">
        <v>2217000</v>
      </c>
    </row>
    <row r="54" spans="1:3" ht="69" customHeight="1" x14ac:dyDescent="0.25">
      <c r="A54" s="17" t="s">
        <v>82</v>
      </c>
      <c r="B54" s="18" t="s">
        <v>83</v>
      </c>
      <c r="C54" s="19">
        <v>8000</v>
      </c>
    </row>
    <row r="55" spans="1:3" ht="89.25" x14ac:dyDescent="0.25">
      <c r="A55" s="17" t="s">
        <v>84</v>
      </c>
      <c r="B55" s="18" t="s">
        <v>85</v>
      </c>
      <c r="C55" s="19">
        <v>74000</v>
      </c>
    </row>
    <row r="56" spans="1:3" ht="76.5" x14ac:dyDescent="0.25">
      <c r="A56" s="17" t="s">
        <v>86</v>
      </c>
      <c r="B56" s="18" t="s">
        <v>87</v>
      </c>
      <c r="C56" s="19">
        <v>186300</v>
      </c>
    </row>
    <row r="57" spans="1:3" ht="171" customHeight="1" x14ac:dyDescent="0.25">
      <c r="A57" s="17" t="s">
        <v>88</v>
      </c>
      <c r="B57" s="18" t="s">
        <v>89</v>
      </c>
      <c r="C57" s="19">
        <v>10000</v>
      </c>
    </row>
    <row r="58" spans="1:3" ht="106.5" customHeight="1" x14ac:dyDescent="0.25">
      <c r="A58" s="17" t="s">
        <v>90</v>
      </c>
      <c r="B58" s="18" t="s">
        <v>91</v>
      </c>
      <c r="C58" s="19">
        <v>8000</v>
      </c>
    </row>
    <row r="59" spans="1:3" ht="92.25" customHeight="1" x14ac:dyDescent="0.25">
      <c r="A59" s="17" t="s">
        <v>92</v>
      </c>
      <c r="B59" s="18" t="s">
        <v>93</v>
      </c>
      <c r="C59" s="19">
        <v>22100</v>
      </c>
    </row>
    <row r="60" spans="1:3" ht="76.5" x14ac:dyDescent="0.25">
      <c r="A60" s="17" t="s">
        <v>94</v>
      </c>
      <c r="B60" s="18" t="s">
        <v>95</v>
      </c>
      <c r="C60" s="19">
        <v>91300</v>
      </c>
    </row>
    <row r="61" spans="1:3" ht="63.75" x14ac:dyDescent="0.25">
      <c r="A61" s="17" t="s">
        <v>96</v>
      </c>
      <c r="B61" s="18" t="s">
        <v>97</v>
      </c>
      <c r="C61" s="19">
        <v>19300</v>
      </c>
    </row>
    <row r="62" spans="1:3" ht="51" x14ac:dyDescent="0.25">
      <c r="A62" s="17" t="s">
        <v>98</v>
      </c>
      <c r="B62" s="18" t="s">
        <v>99</v>
      </c>
      <c r="C62" s="19">
        <v>198000</v>
      </c>
    </row>
    <row r="63" spans="1:3" ht="210.75" customHeight="1" x14ac:dyDescent="0.25">
      <c r="A63" s="17" t="s">
        <v>100</v>
      </c>
      <c r="B63" s="18" t="s">
        <v>101</v>
      </c>
      <c r="C63" s="19">
        <v>1600000</v>
      </c>
    </row>
    <row r="64" spans="1:3" x14ac:dyDescent="0.25">
      <c r="A64" s="14" t="s">
        <v>102</v>
      </c>
      <c r="B64" s="15" t="s">
        <v>103</v>
      </c>
      <c r="C64" s="16">
        <v>16053196.85</v>
      </c>
    </row>
    <row r="65" spans="1:3" ht="25.5" x14ac:dyDescent="0.25">
      <c r="A65" s="17" t="s">
        <v>104</v>
      </c>
      <c r="B65" s="18" t="s">
        <v>105</v>
      </c>
      <c r="C65" s="19">
        <v>10374295.960000001</v>
      </c>
    </row>
    <row r="66" spans="1:3" ht="25.5" x14ac:dyDescent="0.25">
      <c r="A66" s="17" t="s">
        <v>106</v>
      </c>
      <c r="B66" s="18" t="s">
        <v>107</v>
      </c>
      <c r="C66" s="19">
        <v>5678900.8899999997</v>
      </c>
    </row>
    <row r="67" spans="1:3" x14ac:dyDescent="0.25">
      <c r="A67" s="11" t="s">
        <v>108</v>
      </c>
      <c r="B67" s="12" t="s">
        <v>109</v>
      </c>
      <c r="C67" s="13">
        <v>1350357354.8099999</v>
      </c>
    </row>
    <row r="68" spans="1:3" ht="38.25" x14ac:dyDescent="0.25">
      <c r="A68" s="14" t="s">
        <v>110</v>
      </c>
      <c r="B68" s="15" t="s">
        <v>111</v>
      </c>
      <c r="C68" s="16">
        <v>1314041323.3</v>
      </c>
    </row>
    <row r="69" spans="1:3" ht="38.25" x14ac:dyDescent="0.25">
      <c r="A69" s="17" t="s">
        <v>112</v>
      </c>
      <c r="B69" s="18" t="s">
        <v>113</v>
      </c>
      <c r="C69" s="19">
        <v>132529000</v>
      </c>
    </row>
    <row r="70" spans="1:3" ht="25.5" x14ac:dyDescent="0.25">
      <c r="A70" s="17" t="s">
        <v>114</v>
      </c>
      <c r="B70" s="18" t="s">
        <v>115</v>
      </c>
      <c r="C70" s="19">
        <v>35186386</v>
      </c>
    </row>
    <row r="71" spans="1:3" x14ac:dyDescent="0.25">
      <c r="A71" s="17" t="s">
        <v>116</v>
      </c>
      <c r="B71" s="18" t="s">
        <v>117</v>
      </c>
      <c r="C71" s="19">
        <v>4767379</v>
      </c>
    </row>
    <row r="72" spans="1:3" ht="38.25" x14ac:dyDescent="0.25">
      <c r="A72" s="17" t="s">
        <v>118</v>
      </c>
      <c r="B72" s="18" t="s">
        <v>119</v>
      </c>
      <c r="C72" s="19">
        <v>14455575.779999999</v>
      </c>
    </row>
    <row r="73" spans="1:3" ht="99" customHeight="1" x14ac:dyDescent="0.25">
      <c r="A73" s="17" t="s">
        <v>120</v>
      </c>
      <c r="B73" s="18" t="s">
        <v>121</v>
      </c>
      <c r="C73" s="19">
        <v>23631931.5</v>
      </c>
    </row>
    <row r="74" spans="1:3" ht="51" x14ac:dyDescent="0.25">
      <c r="A74" s="17" t="s">
        <v>122</v>
      </c>
      <c r="B74" s="18" t="s">
        <v>123</v>
      </c>
      <c r="C74" s="19">
        <v>2970500</v>
      </c>
    </row>
    <row r="75" spans="1:3" ht="76.5" x14ac:dyDescent="0.25">
      <c r="A75" s="17" t="s">
        <v>124</v>
      </c>
      <c r="B75" s="18" t="s">
        <v>125</v>
      </c>
      <c r="C75" s="19">
        <v>8497605.2899999991</v>
      </c>
    </row>
    <row r="76" spans="1:3" ht="63.75" x14ac:dyDescent="0.25">
      <c r="A76" s="17" t="s">
        <v>126</v>
      </c>
      <c r="B76" s="18" t="s">
        <v>127</v>
      </c>
      <c r="C76" s="19">
        <v>652500</v>
      </c>
    </row>
    <row r="77" spans="1:3" ht="38.25" x14ac:dyDescent="0.25">
      <c r="A77" s="17" t="s">
        <v>128</v>
      </c>
      <c r="B77" s="18" t="s">
        <v>129</v>
      </c>
      <c r="C77" s="19">
        <v>4000000</v>
      </c>
    </row>
    <row r="78" spans="1:3" ht="51" x14ac:dyDescent="0.25">
      <c r="A78" s="17" t="s">
        <v>130</v>
      </c>
      <c r="B78" s="18" t="s">
        <v>131</v>
      </c>
      <c r="C78" s="19">
        <v>11015137.17</v>
      </c>
    </row>
    <row r="79" spans="1:3" ht="72" customHeight="1" x14ac:dyDescent="0.25">
      <c r="A79" s="17" t="s">
        <v>132</v>
      </c>
      <c r="B79" s="18" t="s">
        <v>133</v>
      </c>
      <c r="C79" s="19">
        <v>700000</v>
      </c>
    </row>
    <row r="80" spans="1:3" ht="51" x14ac:dyDescent="0.25">
      <c r="A80" s="17" t="s">
        <v>134</v>
      </c>
      <c r="B80" s="18" t="s">
        <v>135</v>
      </c>
      <c r="C80" s="19">
        <v>1500000</v>
      </c>
    </row>
    <row r="81" spans="1:3" ht="25.5" x14ac:dyDescent="0.25">
      <c r="A81" s="17" t="s">
        <v>136</v>
      </c>
      <c r="B81" s="18" t="s">
        <v>137</v>
      </c>
      <c r="C81" s="19">
        <v>935550</v>
      </c>
    </row>
    <row r="82" spans="1:3" ht="25.5" x14ac:dyDescent="0.25">
      <c r="A82" s="17" t="s">
        <v>138</v>
      </c>
      <c r="B82" s="18" t="s">
        <v>139</v>
      </c>
      <c r="C82" s="19">
        <v>254394.46</v>
      </c>
    </row>
    <row r="83" spans="1:3" ht="25.5" x14ac:dyDescent="0.25">
      <c r="A83" s="17" t="s">
        <v>140</v>
      </c>
      <c r="B83" s="18" t="s">
        <v>141</v>
      </c>
      <c r="C83" s="19">
        <v>263386.17</v>
      </c>
    </row>
    <row r="84" spans="1:3" ht="25.5" x14ac:dyDescent="0.25">
      <c r="A84" s="17" t="s">
        <v>142</v>
      </c>
      <c r="B84" s="18" t="s">
        <v>143</v>
      </c>
      <c r="C84" s="19">
        <v>4023796.44</v>
      </c>
    </row>
    <row r="85" spans="1:3" ht="25.5" x14ac:dyDescent="0.25">
      <c r="A85" s="17" t="s">
        <v>144</v>
      </c>
      <c r="B85" s="18" t="s">
        <v>145</v>
      </c>
      <c r="C85" s="19">
        <v>42187447.710000001</v>
      </c>
    </row>
    <row r="86" spans="1:3" ht="25.5" x14ac:dyDescent="0.25">
      <c r="A86" s="17" t="s">
        <v>146</v>
      </c>
      <c r="B86" s="18" t="s">
        <v>147</v>
      </c>
      <c r="C86" s="19">
        <v>2061855.67</v>
      </c>
    </row>
    <row r="87" spans="1:3" ht="38.25" x14ac:dyDescent="0.25">
      <c r="A87" s="17" t="s">
        <v>148</v>
      </c>
      <c r="B87" s="18" t="s">
        <v>149</v>
      </c>
      <c r="C87" s="19">
        <v>593901</v>
      </c>
    </row>
    <row r="88" spans="1:3" ht="51" x14ac:dyDescent="0.25">
      <c r="A88" s="17" t="s">
        <v>150</v>
      </c>
      <c r="B88" s="18" t="s">
        <v>151</v>
      </c>
      <c r="C88" s="19">
        <v>247001834.34999999</v>
      </c>
    </row>
    <row r="89" spans="1:3" x14ac:dyDescent="0.25">
      <c r="A89" s="17" t="s">
        <v>152</v>
      </c>
      <c r="B89" s="18" t="s">
        <v>153</v>
      </c>
      <c r="C89" s="19">
        <v>83571089.879999995</v>
      </c>
    </row>
    <row r="90" spans="1:3" ht="25.5" x14ac:dyDescent="0.25">
      <c r="A90" s="17" t="s">
        <v>154</v>
      </c>
      <c r="B90" s="18" t="s">
        <v>155</v>
      </c>
      <c r="C90" s="19">
        <v>508693177.83999997</v>
      </c>
    </row>
    <row r="91" spans="1:3" ht="63.75" x14ac:dyDescent="0.25">
      <c r="A91" s="17" t="s">
        <v>156</v>
      </c>
      <c r="B91" s="18" t="s">
        <v>157</v>
      </c>
      <c r="C91" s="19">
        <v>463780.9</v>
      </c>
    </row>
    <row r="92" spans="1:3" ht="51" x14ac:dyDescent="0.25">
      <c r="A92" s="17" t="s">
        <v>158</v>
      </c>
      <c r="B92" s="18" t="s">
        <v>159</v>
      </c>
      <c r="C92" s="19">
        <v>2542900</v>
      </c>
    </row>
    <row r="93" spans="1:3" ht="51" x14ac:dyDescent="0.25">
      <c r="A93" s="17" t="s">
        <v>160</v>
      </c>
      <c r="B93" s="18" t="s">
        <v>161</v>
      </c>
      <c r="C93" s="19">
        <v>7600</v>
      </c>
    </row>
    <row r="94" spans="1:3" ht="25.5" x14ac:dyDescent="0.25">
      <c r="A94" s="17" t="s">
        <v>162</v>
      </c>
      <c r="B94" s="18" t="s">
        <v>163</v>
      </c>
      <c r="C94" s="19">
        <v>1058000</v>
      </c>
    </row>
    <row r="95" spans="1:3" ht="120" customHeight="1" x14ac:dyDescent="0.25">
      <c r="A95" s="17" t="s">
        <v>164</v>
      </c>
      <c r="B95" s="18" t="s">
        <v>165</v>
      </c>
      <c r="C95" s="19">
        <v>419244</v>
      </c>
    </row>
    <row r="96" spans="1:3" ht="67.5" customHeight="1" x14ac:dyDescent="0.25">
      <c r="A96" s="17" t="s">
        <v>166</v>
      </c>
      <c r="B96" s="18" t="s">
        <v>167</v>
      </c>
      <c r="C96" s="19">
        <v>2816068.93</v>
      </c>
    </row>
    <row r="97" spans="1:3" ht="113.25" customHeight="1" x14ac:dyDescent="0.25">
      <c r="A97" s="17" t="s">
        <v>168</v>
      </c>
      <c r="B97" s="18" t="s">
        <v>169</v>
      </c>
      <c r="C97" s="19">
        <v>27877172</v>
      </c>
    </row>
    <row r="98" spans="1:3" ht="38.25" x14ac:dyDescent="0.25">
      <c r="A98" s="17" t="s">
        <v>170</v>
      </c>
      <c r="B98" s="18" t="s">
        <v>171</v>
      </c>
      <c r="C98" s="19">
        <v>42239928.219999999</v>
      </c>
    </row>
    <row r="99" spans="1:3" ht="25.5" x14ac:dyDescent="0.25">
      <c r="A99" s="17" t="s">
        <v>172</v>
      </c>
      <c r="B99" s="18" t="s">
        <v>173</v>
      </c>
      <c r="C99" s="19">
        <v>107124180.98999999</v>
      </c>
    </row>
    <row r="100" spans="1:3" ht="25.5" x14ac:dyDescent="0.25">
      <c r="A100" s="14" t="s">
        <v>174</v>
      </c>
      <c r="B100" s="15" t="s">
        <v>175</v>
      </c>
      <c r="C100" s="16">
        <v>36159396.539999999</v>
      </c>
    </row>
    <row r="101" spans="1:3" ht="25.5" x14ac:dyDescent="0.25">
      <c r="A101" s="17" t="s">
        <v>176</v>
      </c>
      <c r="B101" s="18" t="s">
        <v>177</v>
      </c>
      <c r="C101" s="19">
        <v>36159396.539999999</v>
      </c>
    </row>
    <row r="102" spans="1:3" x14ac:dyDescent="0.25">
      <c r="A102" s="14" t="s">
        <v>178</v>
      </c>
      <c r="B102" s="15" t="s">
        <v>179</v>
      </c>
      <c r="C102" s="16">
        <v>156634.97</v>
      </c>
    </row>
    <row r="103" spans="1:3" ht="38.25" x14ac:dyDescent="0.25">
      <c r="A103" s="17" t="s">
        <v>180</v>
      </c>
      <c r="B103" s="18" t="s">
        <v>181</v>
      </c>
      <c r="C103" s="19">
        <v>119098.97</v>
      </c>
    </row>
    <row r="104" spans="1:3" ht="25.5" x14ac:dyDescent="0.25">
      <c r="A104" s="17" t="s">
        <v>182</v>
      </c>
      <c r="B104" s="18" t="s">
        <v>183</v>
      </c>
      <c r="C104" s="19">
        <v>37536</v>
      </c>
    </row>
    <row r="105" spans="1:3" x14ac:dyDescent="0.25">
      <c r="A105" s="20"/>
      <c r="B105" s="21"/>
      <c r="C105" s="22"/>
    </row>
    <row r="106" spans="1:3" x14ac:dyDescent="0.25">
      <c r="A106" s="23" t="s">
        <v>184</v>
      </c>
      <c r="B106" s="24"/>
      <c r="C106" s="25">
        <f>1709147633.16+1000000</f>
        <v>1710147633.1600001</v>
      </c>
    </row>
    <row r="107" spans="1:3" x14ac:dyDescent="0.25">
      <c r="A107" s="2"/>
      <c r="B107" s="2"/>
      <c r="C107" s="2"/>
    </row>
    <row r="108" spans="1:3" x14ac:dyDescent="0.25">
      <c r="A108" s="30"/>
      <c r="B108" s="31"/>
      <c r="C108" s="31"/>
    </row>
  </sheetData>
  <mergeCells count="14">
    <mergeCell ref="A1:C1"/>
    <mergeCell ref="A2:C2"/>
    <mergeCell ref="A3:C3"/>
    <mergeCell ref="A4:C4"/>
    <mergeCell ref="A12:C12"/>
    <mergeCell ref="A13:C13"/>
    <mergeCell ref="A14:C14"/>
    <mergeCell ref="A15:C15"/>
    <mergeCell ref="A108:C108"/>
    <mergeCell ref="A5:C5"/>
    <mergeCell ref="A8:C8"/>
    <mergeCell ref="A9:C9"/>
    <mergeCell ref="A10:C10"/>
    <mergeCell ref="A11:C11"/>
  </mergeCells>
  <pageMargins left="0.7" right="0.7" top="0.75" bottom="0.75" header="0.3" footer="0.3"/>
  <pageSetup paperSize="9" fitToHeight="0"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MAKET_GENERATOR&lt;/Code&gt;&#10;  &lt;ObjectCode&gt;MAKET_GENERATOR&lt;/ObjectCode&gt;&#10;  &lt;DocName&gt;Шаркан Приложение № 1 (доходы) - бюджет МР (1год)&lt;/DocName&gt;&#10;  &lt;VariantName&gt;Шаркан Приложение № 1 (доходы) - бюджет МР (1год)&lt;/VariantName&gt;&#10;  &lt;VariantLink xsi:nil=&quot;true&quot; /&gt;&#10;  &lt;ReportCode&gt;MAKET_f3d5d56c_b961_4977_852b_3fe1d9908ff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4DBEEE6D-5DE8-4FE4-85CD-EF16D0B51F2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2021-2022-232\Пользователь</dc:creator>
  <cp:lastModifiedBy>2021-2022-233</cp:lastModifiedBy>
  <dcterms:created xsi:type="dcterms:W3CDTF">2024-12-20T10:47:36Z</dcterms:created>
  <dcterms:modified xsi:type="dcterms:W3CDTF">2024-12-24T06:26:46Z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Шаркан Приложение № 1 (доходы) - бюджет МР (1год)</vt:lpwstr>
  </property>
  <property fmtid="{D5CDD505-2E9C-101B-9397-08002B2CF9AE}" pid="3" name="Название отчета">
    <vt:lpwstr>Шаркан Приложение № 1 (доходы) - бюджет МР (1год)(3).xlsx</vt:lpwstr>
  </property>
  <property fmtid="{D5CDD505-2E9C-101B-9397-08002B2CF9AE}" pid="4" name="Версия клиента">
    <vt:lpwstr>24.1.249.1211 (.NET 4.7.2)</vt:lpwstr>
  </property>
  <property fmtid="{D5CDD505-2E9C-101B-9397-08002B2CF9AE}" pid="5" name="Версия базы">
    <vt:lpwstr>24.1.1241.1485865070</vt:lpwstr>
  </property>
  <property fmtid="{D5CDD505-2E9C-101B-9397-08002B2CF9AE}" pid="6" name="Тип сервера">
    <vt:lpwstr>MSSQL</vt:lpwstr>
  </property>
  <property fmtid="{D5CDD505-2E9C-101B-9397-08002B2CF9AE}" pid="7" name="Сервер">
    <vt:lpwstr>RIC-BUD-BS-SQL.udmr.gosdom</vt:lpwstr>
  </property>
  <property fmtid="{D5CDD505-2E9C-101B-9397-08002B2CF9AE}" pid="8" name="База">
    <vt:lpwstr>ufk2024</vt:lpwstr>
  </property>
  <property fmtid="{D5CDD505-2E9C-101B-9397-08002B2CF9AE}" pid="9" name="Пользователь">
    <vt:lpwstr>вахрушева_22</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