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5" windowWidth="19440" windowHeight="111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28" i="1" l="1"/>
  <c r="C28" i="1"/>
  <c r="D14" i="1" l="1"/>
  <c r="C14" i="1"/>
  <c r="D32" i="1" l="1"/>
  <c r="D22" i="1"/>
  <c r="D11" i="1"/>
  <c r="D24" i="1" l="1"/>
  <c r="C32" i="1" l="1"/>
  <c r="C11" i="1"/>
  <c r="C22" i="1" l="1"/>
  <c r="C24" i="1" s="1"/>
</calcChain>
</file>

<file path=xl/sharedStrings.xml><?xml version="1.0" encoding="utf-8"?>
<sst xmlns="http://schemas.openxmlformats.org/spreadsheetml/2006/main" count="44" uniqueCount="43">
  <si>
    <t>№ п/п</t>
  </si>
  <si>
    <t>Наименование</t>
  </si>
  <si>
    <t>Итого</t>
  </si>
  <si>
    <t>* Справочно:</t>
  </si>
  <si>
    <t>- 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 подлежащие зачислению в бюджет субъекта Российской Федерации</t>
  </si>
  <si>
    <t>Осуществление дорожной деятельности в отношении автомобильных дорог местного значения</t>
  </si>
  <si>
    <t>1.</t>
  </si>
  <si>
    <t>1.1.</t>
  </si>
  <si>
    <t>1.2.</t>
  </si>
  <si>
    <t>в том числе:</t>
  </si>
  <si>
    <t>1.1.2.</t>
  </si>
  <si>
    <t>- остаток средств дорожного фонда на счетах на начало года</t>
  </si>
  <si>
    <t>1.3.</t>
  </si>
  <si>
    <t>Мероприятия в области дорожного движения</t>
  </si>
  <si>
    <t>- безвозмездные поступления от физических и юридических лиц в рамках инициативного бюджетирования</t>
  </si>
  <si>
    <t>1.2.1.</t>
  </si>
  <si>
    <t>Подпрограмма «Развитие  транспортной системы (организация транспортного обслуживания населения, развитие дорожного хозяйства)» муниципальной  программы «Содержание и развитие муниципального хозяйства на 2022-2026 годы"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</si>
  <si>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</t>
  </si>
  <si>
    <t>Оформление документов для государственной регистрации прав собственности на автомобильные дороги местного значения</t>
  </si>
  <si>
    <t>1.3.1.</t>
  </si>
  <si>
    <t>1.2.4</t>
  </si>
  <si>
    <t>Развитие сети автомобильных дорог</t>
  </si>
  <si>
    <t>Содержание автомобильных дорог общего пользования и сооружений на них</t>
  </si>
  <si>
    <t>1.2.2.</t>
  </si>
  <si>
    <t>1.2.3.</t>
  </si>
  <si>
    <t>Содержание автомобильных дорог, по которым проходят маршруты школьных автобусов</t>
  </si>
  <si>
    <t>Мероприятия по повышению безопасности дорожных условий</t>
  </si>
  <si>
    <t>- безвозмездные поступления из бюджета Удмуртской Республики на развите сети автомобильных дорог местного значения</t>
  </si>
  <si>
    <t>Ремонт сети автомобильных дорог общего пользования и искусственных сооружений на них</t>
  </si>
  <si>
    <t xml:space="preserve">к решению Совета депутатов </t>
  </si>
  <si>
    <t>муниципального образования "Муниципальный округ</t>
  </si>
  <si>
    <t>Шарканский район Удмуртской Республики"</t>
  </si>
  <si>
    <t>Сумма на 2025 год</t>
  </si>
  <si>
    <t>1.2.4.</t>
  </si>
  <si>
    <t>1.2.5.</t>
  </si>
  <si>
    <t>Ремонт сети автомобильных дорог общего пользования в рамках инициативного бюджетирования</t>
  </si>
  <si>
    <t xml:space="preserve">Организация уличного освещения </t>
  </si>
  <si>
    <t>Объём бюджетных ассигнований муниципального дорожного фонда муниципального образования "Муниципальный округ Шарканский район Удмуртской Республики" на плановый период 2025 и 2026 годов</t>
  </si>
  <si>
    <t>Сумма на 2026 год</t>
  </si>
  <si>
    <t>Приложение №13</t>
  </si>
  <si>
    <t>- безвозмездные поступления из бюджета Удмуртской Республики на осуществление дорожной деятельности</t>
  </si>
  <si>
    <t>в рублях</t>
  </si>
  <si>
    <t>от 21.12.2023 № 23.02.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</si>
</sst>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/>
    <xf numFmtId="164" fontId="1" fillId="0" borderId="1" xfId="0" applyNumberFormat="1" applyFont="1" applyFill="1" applyBorder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4" fontId="1" fillId="0" borderId="1" xfId="0" applyNumberFormat="1" applyFont="1" applyBorder="1"/>
    <xf numFmtId="4" fontId="2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/>
    </xf>
    <xf numFmtId="4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/>
    <xf numFmtId="4" fontId="4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9" fontId="1" fillId="0" borderId="3" xfId="0" applyNumberFormat="1" applyFont="1" applyBorder="1" applyAlignment="1"/>
    <xf numFmtId="49" fontId="1" fillId="0" borderId="4" xfId="0" applyNumberFormat="1" applyFont="1" applyBorder="1" applyAlignment="1"/>
    <xf numFmtId="49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/>
    <xf numFmtId="49" fontId="1" fillId="0" borderId="3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 wrapText="1"/>
    </xf>
    <xf numFmtId="49" fontId="1" fillId="0" borderId="3" xfId="0" applyNumberFormat="1" applyFont="1" applyBorder="1" applyAlignment="1">
      <alignment vertical="center" wrapText="1"/>
    </xf>
    <xf numFmtId="49" fontId="1" fillId="0" borderId="4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abSelected="1" workbookViewId="0">
      <selection activeCell="A5" sqref="A5:D5"/>
    </sheetView>
  </sheetViews>
  <sheetFormatPr defaultRowHeight="18.75" x14ac:dyDescent="0.3"/>
  <cols>
    <col min="1" max="1" width="9.28515625" style="1" customWidth="1"/>
    <col min="2" max="2" width="75.140625" style="1" customWidth="1"/>
    <col min="3" max="3" width="18.85546875" style="1" customWidth="1"/>
    <col min="4" max="4" width="20.28515625" style="1" customWidth="1"/>
    <col min="5" max="5" width="10.42578125" style="1" bestFit="1" customWidth="1"/>
    <col min="6" max="16384" width="9.140625" style="1"/>
  </cols>
  <sheetData>
    <row r="1" spans="1:4" x14ac:dyDescent="0.3">
      <c r="A1" s="47" t="s">
        <v>39</v>
      </c>
      <c r="B1" s="47"/>
      <c r="C1" s="47"/>
      <c r="D1" s="47"/>
    </row>
    <row r="2" spans="1:4" x14ac:dyDescent="0.3">
      <c r="A2" s="47" t="s">
        <v>29</v>
      </c>
      <c r="B2" s="47"/>
      <c r="C2" s="47"/>
      <c r="D2" s="47"/>
    </row>
    <row r="3" spans="1:4" x14ac:dyDescent="0.3">
      <c r="A3" s="47" t="s">
        <v>30</v>
      </c>
      <c r="B3" s="47"/>
      <c r="C3" s="47"/>
      <c r="D3" s="47"/>
    </row>
    <row r="4" spans="1:4" x14ac:dyDescent="0.3">
      <c r="A4" s="47" t="s">
        <v>31</v>
      </c>
      <c r="B4" s="47"/>
      <c r="C4" s="47"/>
      <c r="D4" s="47"/>
    </row>
    <row r="5" spans="1:4" x14ac:dyDescent="0.3">
      <c r="A5" s="47" t="s">
        <v>42</v>
      </c>
      <c r="B5" s="47"/>
      <c r="C5" s="47"/>
      <c r="D5" s="47"/>
    </row>
    <row r="6" spans="1:4" x14ac:dyDescent="0.3">
      <c r="A6" s="26"/>
      <c r="B6" s="26"/>
      <c r="C6" s="26"/>
    </row>
    <row r="7" spans="1:4" ht="57.75" customHeight="1" x14ac:dyDescent="0.3">
      <c r="A7" s="35" t="s">
        <v>37</v>
      </c>
      <c r="B7" s="35"/>
      <c r="C7" s="35"/>
      <c r="D7" s="35"/>
    </row>
    <row r="8" spans="1:4" x14ac:dyDescent="0.3">
      <c r="A8" s="2"/>
      <c r="B8" s="3"/>
      <c r="D8" s="4" t="s">
        <v>41</v>
      </c>
    </row>
    <row r="9" spans="1:4" s="7" customFormat="1" ht="48" customHeight="1" x14ac:dyDescent="0.25">
      <c r="A9" s="30" t="s">
        <v>0</v>
      </c>
      <c r="B9" s="30" t="s">
        <v>1</v>
      </c>
      <c r="C9" s="30" t="s">
        <v>32</v>
      </c>
      <c r="D9" s="30" t="s">
        <v>38</v>
      </c>
    </row>
    <row r="10" spans="1:4" s="7" customFormat="1" ht="93.75" x14ac:dyDescent="0.25">
      <c r="A10" s="11" t="s">
        <v>6</v>
      </c>
      <c r="B10" s="9" t="s">
        <v>16</v>
      </c>
      <c r="C10" s="12"/>
      <c r="D10" s="12"/>
    </row>
    <row r="11" spans="1:4" s="7" customFormat="1" ht="112.5" x14ac:dyDescent="0.25">
      <c r="A11" s="27" t="s">
        <v>7</v>
      </c>
      <c r="B11" s="9" t="s">
        <v>17</v>
      </c>
      <c r="C11" s="28">
        <f>C12</f>
        <v>382600</v>
      </c>
      <c r="D11" s="28">
        <f>D12</f>
        <v>382600</v>
      </c>
    </row>
    <row r="12" spans="1:4" s="7" customFormat="1" ht="56.25" x14ac:dyDescent="0.25">
      <c r="A12" s="5" t="s">
        <v>10</v>
      </c>
      <c r="B12" s="6" t="s">
        <v>18</v>
      </c>
      <c r="C12" s="10">
        <v>382600</v>
      </c>
      <c r="D12" s="10">
        <v>382600</v>
      </c>
    </row>
    <row r="13" spans="1:4" s="7" customFormat="1" hidden="1" x14ac:dyDescent="0.25">
      <c r="A13" s="5"/>
      <c r="B13" s="6"/>
      <c r="C13" s="10"/>
      <c r="D13" s="10"/>
    </row>
    <row r="14" spans="1:4" s="7" customFormat="1" ht="43.5" customHeight="1" x14ac:dyDescent="0.25">
      <c r="A14" s="11" t="s">
        <v>8</v>
      </c>
      <c r="B14" s="9" t="s">
        <v>5</v>
      </c>
      <c r="C14" s="12">
        <f>C16+C19++C20+C17+C21+C18</f>
        <v>99005600</v>
      </c>
      <c r="D14" s="12">
        <f>D16+D19++D20+D17+D21+D18</f>
        <v>110388500</v>
      </c>
    </row>
    <row r="15" spans="1:4" s="7" customFormat="1" ht="17.25" customHeight="1" x14ac:dyDescent="0.25">
      <c r="A15" s="5"/>
      <c r="B15" s="6" t="s">
        <v>9</v>
      </c>
      <c r="C15" s="10"/>
      <c r="D15" s="10"/>
    </row>
    <row r="16" spans="1:4" s="7" customFormat="1" ht="41.25" customHeight="1" x14ac:dyDescent="0.25">
      <c r="A16" s="5" t="s">
        <v>15</v>
      </c>
      <c r="B16" s="6" t="s">
        <v>28</v>
      </c>
      <c r="C16" s="33">
        <v>63238200</v>
      </c>
      <c r="D16" s="33">
        <v>72121100</v>
      </c>
    </row>
    <row r="17" spans="1:5" s="7" customFormat="1" ht="41.25" customHeight="1" x14ac:dyDescent="0.25">
      <c r="A17" s="5" t="s">
        <v>23</v>
      </c>
      <c r="B17" s="6" t="s">
        <v>22</v>
      </c>
      <c r="C17" s="25">
        <v>15913000</v>
      </c>
      <c r="D17" s="25">
        <v>17913000</v>
      </c>
    </row>
    <row r="18" spans="1:5" s="7" customFormat="1" ht="41.25" customHeight="1" x14ac:dyDescent="0.25">
      <c r="A18" s="5" t="s">
        <v>24</v>
      </c>
      <c r="B18" s="6" t="s">
        <v>36</v>
      </c>
      <c r="C18" s="25">
        <v>5000000</v>
      </c>
      <c r="D18" s="25">
        <v>5500000</v>
      </c>
    </row>
    <row r="19" spans="1:5" s="7" customFormat="1" ht="43.5" customHeight="1" x14ac:dyDescent="0.25">
      <c r="A19" s="5" t="s">
        <v>33</v>
      </c>
      <c r="B19" s="6" t="s">
        <v>25</v>
      </c>
      <c r="C19" s="25">
        <v>12354400</v>
      </c>
      <c r="D19" s="25">
        <v>12354400</v>
      </c>
      <c r="E19" s="22"/>
    </row>
    <row r="20" spans="1:5" s="7" customFormat="1" ht="34.5" customHeight="1" x14ac:dyDescent="0.25">
      <c r="A20" s="5" t="s">
        <v>34</v>
      </c>
      <c r="B20" s="19" t="s">
        <v>35</v>
      </c>
      <c r="C20" s="25">
        <v>2500000</v>
      </c>
      <c r="D20" s="25">
        <v>2500000</v>
      </c>
    </row>
    <row r="21" spans="1:5" s="7" customFormat="1" ht="34.5" hidden="1" customHeight="1" x14ac:dyDescent="0.25">
      <c r="A21" s="5" t="s">
        <v>20</v>
      </c>
      <c r="B21" s="19" t="s">
        <v>21</v>
      </c>
      <c r="C21" s="25"/>
      <c r="D21" s="25"/>
    </row>
    <row r="22" spans="1:5" s="7" customFormat="1" ht="24.75" customHeight="1" x14ac:dyDescent="0.25">
      <c r="A22" s="11" t="s">
        <v>12</v>
      </c>
      <c r="B22" s="20" t="s">
        <v>13</v>
      </c>
      <c r="C22" s="12">
        <f>C23</f>
        <v>150000</v>
      </c>
      <c r="D22" s="12">
        <f>D23</f>
        <v>150000</v>
      </c>
    </row>
    <row r="23" spans="1:5" s="7" customFormat="1" ht="26.25" customHeight="1" x14ac:dyDescent="0.25">
      <c r="A23" s="5" t="s">
        <v>19</v>
      </c>
      <c r="B23" s="21" t="s">
        <v>26</v>
      </c>
      <c r="C23" s="10">
        <v>150000</v>
      </c>
      <c r="D23" s="10">
        <v>150000</v>
      </c>
    </row>
    <row r="24" spans="1:5" s="7" customFormat="1" ht="24" customHeight="1" x14ac:dyDescent="0.25">
      <c r="A24" s="8"/>
      <c r="B24" s="9" t="s">
        <v>2</v>
      </c>
      <c r="C24" s="24">
        <f>C11+C14+C22</f>
        <v>99538200</v>
      </c>
      <c r="D24" s="24">
        <f>D11+D14+D22</f>
        <v>110921100</v>
      </c>
    </row>
    <row r="25" spans="1:5" s="7" customFormat="1" ht="24" customHeight="1" x14ac:dyDescent="0.25">
      <c r="A25" s="13"/>
      <c r="B25" s="14"/>
      <c r="C25" s="15"/>
    </row>
    <row r="26" spans="1:5" s="7" customFormat="1" ht="17.25" customHeight="1" x14ac:dyDescent="0.3">
      <c r="A26" s="42" t="s">
        <v>3</v>
      </c>
      <c r="B26" s="42"/>
      <c r="C26" s="42"/>
      <c r="D26" s="31"/>
    </row>
    <row r="27" spans="1:5" s="7" customFormat="1" ht="105.75" customHeight="1" x14ac:dyDescent="0.25">
      <c r="A27" s="41" t="s">
        <v>4</v>
      </c>
      <c r="B27" s="41"/>
      <c r="C27" s="16">
        <v>32651600</v>
      </c>
      <c r="D27" s="34">
        <v>44034500</v>
      </c>
    </row>
    <row r="28" spans="1:5" s="7" customFormat="1" ht="56.25" customHeight="1" x14ac:dyDescent="0.25">
      <c r="A28" s="45" t="s">
        <v>40</v>
      </c>
      <c r="B28" s="46"/>
      <c r="C28" s="16">
        <f>12752400+10134200+44000000</f>
        <v>66886600</v>
      </c>
      <c r="D28" s="16">
        <f>12752400+10134200+44000000</f>
        <v>66886600</v>
      </c>
    </row>
    <row r="29" spans="1:5" ht="37.5" hidden="1" customHeight="1" x14ac:dyDescent="0.3">
      <c r="A29" s="40" t="s">
        <v>27</v>
      </c>
      <c r="B29" s="40"/>
      <c r="C29" s="18"/>
      <c r="D29" s="32"/>
    </row>
    <row r="30" spans="1:5" ht="29.25" hidden="1" customHeight="1" x14ac:dyDescent="0.3">
      <c r="A30" s="38" t="s">
        <v>11</v>
      </c>
      <c r="B30" s="39"/>
      <c r="C30" s="17">
        <v>0</v>
      </c>
      <c r="D30" s="32"/>
    </row>
    <row r="31" spans="1:5" ht="39" hidden="1" customHeight="1" x14ac:dyDescent="0.3">
      <c r="A31" s="43" t="s">
        <v>14</v>
      </c>
      <c r="B31" s="44"/>
      <c r="C31" s="23"/>
      <c r="D31" s="32"/>
    </row>
    <row r="32" spans="1:5" ht="22.5" customHeight="1" x14ac:dyDescent="0.3">
      <c r="A32" s="36" t="s">
        <v>2</v>
      </c>
      <c r="B32" s="37"/>
      <c r="C32" s="24">
        <f>C27+C28+C29+C30+C31</f>
        <v>99538200</v>
      </c>
      <c r="D32" s="24">
        <f>D27+D28+D29+D30+D31</f>
        <v>110921100</v>
      </c>
    </row>
    <row r="33" spans="3:3" x14ac:dyDescent="0.3">
      <c r="C33" s="29"/>
    </row>
  </sheetData>
  <mergeCells count="13">
    <mergeCell ref="A1:D1"/>
    <mergeCell ref="A2:D2"/>
    <mergeCell ref="A4:D4"/>
    <mergeCell ref="A5:D5"/>
    <mergeCell ref="A3:D3"/>
    <mergeCell ref="A7:D7"/>
    <mergeCell ref="A32:B32"/>
    <mergeCell ref="A30:B30"/>
    <mergeCell ref="A29:B29"/>
    <mergeCell ref="A27:B27"/>
    <mergeCell ref="A26:C26"/>
    <mergeCell ref="A31:B31"/>
    <mergeCell ref="A28:B28"/>
  </mergeCells>
  <printOptions horizontalCentered="1"/>
  <pageMargins left="0.98425196850393704" right="0.39370078740157483" top="0.59055118110236227" bottom="0.59055118110236227" header="0" footer="0"/>
  <pageSetup paperSize="9" scale="71" orientation="portrait" r:id="rId1"/>
  <headerFooter differentFirst="1">
    <oddHeader>&amp;C&amp;12&amp;N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Пользователь</cp:lastModifiedBy>
  <cp:lastPrinted>2021-11-10T12:07:52Z</cp:lastPrinted>
  <dcterms:created xsi:type="dcterms:W3CDTF">2015-10-05T05:09:31Z</dcterms:created>
  <dcterms:modified xsi:type="dcterms:W3CDTF">2023-12-25T04:42:26Z</dcterms:modified>
</cp:coreProperties>
</file>