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944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6" i="1" l="1"/>
  <c r="D27" i="1"/>
  <c r="D15" i="1" l="1"/>
  <c r="F17" i="1" l="1"/>
  <c r="F28" i="1" s="1"/>
  <c r="E17" i="1"/>
  <c r="E28" i="1" s="1"/>
  <c r="D21" i="1"/>
  <c r="D25" i="1"/>
  <c r="D39" i="1" l="1"/>
  <c r="D22" i="1"/>
  <c r="D20" i="1" l="1"/>
  <c r="D24" i="1"/>
  <c r="D23" i="1" l="1"/>
  <c r="D19" i="1" l="1"/>
  <c r="D17" i="1" s="1"/>
  <c r="F14" i="1" l="1"/>
  <c r="E14" i="1"/>
  <c r="D14" i="1" l="1"/>
  <c r="D26" i="1" l="1"/>
  <c r="D28" i="1" s="1"/>
</calcChain>
</file>

<file path=xl/sharedStrings.xml><?xml version="1.0" encoding="utf-8"?>
<sst xmlns="http://schemas.openxmlformats.org/spreadsheetml/2006/main" count="53" uniqueCount="52">
  <si>
    <t>тыс. руб.</t>
  </si>
  <si>
    <t>№ п/п</t>
  </si>
  <si>
    <t>Наименование</t>
  </si>
  <si>
    <t>Итого</t>
  </si>
  <si>
    <t>* Справочно:</t>
  </si>
  <si>
    <t>- доходы от уплаты акцизов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 подлежащие зачислению в бюджет субъекта Российской Федерации</t>
  </si>
  <si>
    <t>Осуществление дорожной деятельности в отношении автомобильных дорог местного значения</t>
  </si>
  <si>
    <t>1.</t>
  </si>
  <si>
    <t>1.1.</t>
  </si>
  <si>
    <t>1.2.</t>
  </si>
  <si>
    <t>в том числе:</t>
  </si>
  <si>
    <t>1.1.2.</t>
  </si>
  <si>
    <t>- остаток средств дорожного фонда на счетах на начало года</t>
  </si>
  <si>
    <t>1.3.</t>
  </si>
  <si>
    <t>Мероприятия в области дорожного движения</t>
  </si>
  <si>
    <t>1.2.1.</t>
  </si>
  <si>
    <t>Подпрограмма «Развитие  транспортной системы (организация транспортного обслуживания населения, развитие дорожного хозяйства)» муниципальной  программы «Содержание и развитие муниципального хозяйства на 2022-2026 годы"</t>
  </si>
  <si>
    <t>Организация и осуществление мероприятий по паспортизации автомобильных дорог местного значения, подготовке и оформлению документов для государственной регистрации прав собственности на автомобильные дороги местного значения, объекты дорожного хозяйства</t>
  </si>
  <si>
    <t>Оформление документов для государственной регистрации прав собственности на автомобильные дороги местного значения</t>
  </si>
  <si>
    <t>1.3.1.</t>
  </si>
  <si>
    <t>- безвозмездные поступления из бюджета Удмуртской Республики на комплекс работ по содержанию автомобильных дорог местного значения, по которым проходят маршруты школьных автобусов</t>
  </si>
  <si>
    <t>Ремонт сети автомобильных дорог общего пользования искусственных сооружений на них</t>
  </si>
  <si>
    <t>Содержание автомобильных дорог общего пользования и сооружений на них</t>
  </si>
  <si>
    <t>1.2.2.</t>
  </si>
  <si>
    <t>1.2.3.</t>
  </si>
  <si>
    <t>Содержание автомобильных дорог, по которым проходят маршруты школьных автобусов</t>
  </si>
  <si>
    <t>Мероприятия по повышению безопасности дорожных условий</t>
  </si>
  <si>
    <t>к решению Совета депутатов</t>
  </si>
  <si>
    <t xml:space="preserve"> муниципального образования "Муниципальный округ</t>
  </si>
  <si>
    <t xml:space="preserve"> Шарканский район Удмуртской Республики"</t>
  </si>
  <si>
    <t>Сумма ВСЕГО</t>
  </si>
  <si>
    <t>в  том числе:</t>
  </si>
  <si>
    <t xml:space="preserve">за счет поступлений от акцизов </t>
  </si>
  <si>
    <t xml:space="preserve">за счет безвозмездных поступлений </t>
  </si>
  <si>
    <t>Ремонт сети автомобильных дорог общего пользования в рамках инициативного бюджетирования</t>
  </si>
  <si>
    <t>1.2.4.</t>
  </si>
  <si>
    <t>1.2.5.</t>
  </si>
  <si>
    <t>(в редакции решения от 28.12.2021 №______)</t>
  </si>
  <si>
    <t>- безвозмездные поступления из бюджета Удмуртской Республики на развитие сети автомобильных дорог местного значения</t>
  </si>
  <si>
    <t>Ремонт автомобильных дорог местного значения в рамках национального проекта "Безопасные и качественные автомобильные дороги"</t>
  </si>
  <si>
    <t>1.2.6.</t>
  </si>
  <si>
    <t>- безвозмездные поступления  из бюджета Удмуртской Республики на финансовое обеспечение дорожной деятельности в рамках нацпроекта "Безопасные и качественные автомобильные дороги"</t>
  </si>
  <si>
    <t>Ремонт сети автомобильных дорог с участием средств самообложения граждан</t>
  </si>
  <si>
    <t>- безвозмездные поступления от физических и юридических лиц в рамках инициативного бюджетирования и с участием средств самообложения граждан</t>
  </si>
  <si>
    <t>- безвозмездные поступления из бюджета Удмуртской Республики на реализацию проектов инициативного бюджетирования и с участием средств самообложения граждан</t>
  </si>
  <si>
    <t>Объём бюджетных ассигнований муниципального дорожного фонда муниципального образования "Муниципальный округ Шарканский район Удмуртской Республики" на 2023 год</t>
  </si>
  <si>
    <t>ГРБС</t>
  </si>
  <si>
    <t>1.2.7.</t>
  </si>
  <si>
    <t>За счет бюджетных ассигнований, не использованных в 2022 году</t>
  </si>
  <si>
    <t>Приложение №11</t>
  </si>
  <si>
    <t xml:space="preserve"> от___.12.2022 № ______</t>
  </si>
  <si>
    <t xml:space="preserve">Организация уличного освещения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</si>
</sst>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/>
    <xf numFmtId="164" fontId="1" fillId="0" borderId="1" xfId="0" applyNumberFormat="1" applyFont="1" applyFill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" fontId="1" fillId="0" borderId="1" xfId="0" applyNumberFormat="1" applyFont="1" applyBorder="1"/>
    <xf numFmtId="4" fontId="2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4" fontId="1" fillId="0" borderId="0" xfId="0" applyNumberFormat="1" applyFont="1"/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165" fontId="1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1" fillId="0" borderId="3" xfId="0" applyNumberFormat="1" applyFont="1" applyBorder="1" applyAlignment="1"/>
    <xf numFmtId="49" fontId="1" fillId="0" borderId="4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/>
    <xf numFmtId="49" fontId="1" fillId="0" borderId="3" xfId="0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21" workbookViewId="0">
      <selection activeCell="F24" sqref="F24"/>
    </sheetView>
  </sheetViews>
  <sheetFormatPr defaultRowHeight="18.75" x14ac:dyDescent="0.3"/>
  <cols>
    <col min="1" max="1" width="9.28515625" style="1" customWidth="1"/>
    <col min="2" max="2" width="76.85546875" style="1" customWidth="1"/>
    <col min="3" max="3" width="10" style="51" customWidth="1"/>
    <col min="4" max="4" width="17.28515625" style="1" customWidth="1"/>
    <col min="5" max="6" width="15.7109375" style="1" customWidth="1"/>
    <col min="7" max="7" width="18.5703125" style="1" customWidth="1"/>
    <col min="8" max="16384" width="9.140625" style="1"/>
  </cols>
  <sheetData>
    <row r="1" spans="1:6" x14ac:dyDescent="0.3">
      <c r="A1" s="54" t="s">
        <v>49</v>
      </c>
      <c r="B1" s="54"/>
      <c r="C1" s="54"/>
      <c r="D1" s="54"/>
      <c r="E1" s="54"/>
      <c r="F1" s="54"/>
    </row>
    <row r="2" spans="1:6" x14ac:dyDescent="0.3">
      <c r="A2" s="54" t="s">
        <v>27</v>
      </c>
      <c r="B2" s="54"/>
      <c r="C2" s="54"/>
      <c r="D2" s="54"/>
      <c r="E2" s="54"/>
      <c r="F2" s="54"/>
    </row>
    <row r="3" spans="1:6" x14ac:dyDescent="0.3">
      <c r="A3" s="54" t="s">
        <v>28</v>
      </c>
      <c r="B3" s="54"/>
      <c r="C3" s="54"/>
      <c r="D3" s="54"/>
      <c r="E3" s="54"/>
      <c r="F3" s="54"/>
    </row>
    <row r="4" spans="1:6" x14ac:dyDescent="0.3">
      <c r="A4" s="54" t="s">
        <v>29</v>
      </c>
      <c r="B4" s="54"/>
      <c r="C4" s="54"/>
      <c r="D4" s="54"/>
      <c r="E4" s="54"/>
      <c r="F4" s="54"/>
    </row>
    <row r="5" spans="1:6" x14ac:dyDescent="0.3">
      <c r="A5" s="54" t="s">
        <v>50</v>
      </c>
      <c r="B5" s="54"/>
      <c r="C5" s="54"/>
      <c r="D5" s="54"/>
      <c r="E5" s="54"/>
      <c r="F5" s="54"/>
    </row>
    <row r="6" spans="1:6" x14ac:dyDescent="0.3">
      <c r="A6" s="35"/>
      <c r="B6" s="35"/>
      <c r="C6" s="40"/>
      <c r="D6" s="35"/>
      <c r="E6" s="35"/>
      <c r="F6" s="35"/>
    </row>
    <row r="7" spans="1:6" ht="18.75" hidden="1" customHeight="1" x14ac:dyDescent="0.3">
      <c r="A7" s="66" t="s">
        <v>37</v>
      </c>
      <c r="B7" s="66"/>
      <c r="C7" s="66"/>
      <c r="D7" s="66"/>
      <c r="E7" s="66"/>
      <c r="F7" s="66"/>
    </row>
    <row r="8" spans="1:6" x14ac:dyDescent="0.3">
      <c r="A8" s="25"/>
      <c r="B8" s="25"/>
      <c r="C8" s="40"/>
      <c r="D8" s="25"/>
    </row>
    <row r="9" spans="1:6" ht="57.75" customHeight="1" x14ac:dyDescent="0.3">
      <c r="A9" s="65" t="s">
        <v>45</v>
      </c>
      <c r="B9" s="65"/>
      <c r="C9" s="65"/>
      <c r="D9" s="65"/>
      <c r="E9" s="65"/>
      <c r="F9" s="65"/>
    </row>
    <row r="10" spans="1:6" x14ac:dyDescent="0.3">
      <c r="A10" s="2"/>
      <c r="B10" s="3"/>
      <c r="C10" s="41"/>
      <c r="F10" s="4" t="s">
        <v>0</v>
      </c>
    </row>
    <row r="11" spans="1:6" s="7" customFormat="1" ht="27.75" customHeight="1" x14ac:dyDescent="0.25">
      <c r="A11" s="67" t="s">
        <v>1</v>
      </c>
      <c r="B11" s="67" t="s">
        <v>2</v>
      </c>
      <c r="C11" s="67" t="s">
        <v>46</v>
      </c>
      <c r="D11" s="67" t="s">
        <v>30</v>
      </c>
      <c r="E11" s="64" t="s">
        <v>31</v>
      </c>
      <c r="F11" s="64"/>
    </row>
    <row r="12" spans="1:6" s="7" customFormat="1" ht="51.75" customHeight="1" x14ac:dyDescent="0.25">
      <c r="A12" s="68"/>
      <c r="B12" s="68"/>
      <c r="C12" s="68"/>
      <c r="D12" s="68"/>
      <c r="E12" s="32" t="s">
        <v>32</v>
      </c>
      <c r="F12" s="32" t="s">
        <v>33</v>
      </c>
    </row>
    <row r="13" spans="1:6" s="7" customFormat="1" ht="93.75" x14ac:dyDescent="0.25">
      <c r="A13" s="11" t="s">
        <v>7</v>
      </c>
      <c r="B13" s="9" t="s">
        <v>16</v>
      </c>
      <c r="C13" s="42"/>
      <c r="D13" s="12"/>
      <c r="E13" s="31"/>
      <c r="F13" s="31"/>
    </row>
    <row r="14" spans="1:6" s="7" customFormat="1" ht="112.5" x14ac:dyDescent="0.25">
      <c r="A14" s="26" t="s">
        <v>8</v>
      </c>
      <c r="B14" s="9" t="s">
        <v>17</v>
      </c>
      <c r="C14" s="42"/>
      <c r="D14" s="27">
        <f>D15</f>
        <v>200</v>
      </c>
      <c r="E14" s="27">
        <f t="shared" ref="E14:F14" si="0">E15</f>
        <v>200</v>
      </c>
      <c r="F14" s="27">
        <f t="shared" si="0"/>
        <v>0</v>
      </c>
    </row>
    <row r="15" spans="1:6" s="7" customFormat="1" ht="56.25" x14ac:dyDescent="0.25">
      <c r="A15" s="5" t="s">
        <v>11</v>
      </c>
      <c r="B15" s="6" t="s">
        <v>18</v>
      </c>
      <c r="C15" s="39">
        <v>739</v>
      </c>
      <c r="D15" s="10">
        <f>E15+F15</f>
        <v>200</v>
      </c>
      <c r="E15" s="36">
        <v>200</v>
      </c>
      <c r="F15" s="31">
        <v>0</v>
      </c>
    </row>
    <row r="16" spans="1:6" s="7" customFormat="1" hidden="1" x14ac:dyDescent="0.25">
      <c r="A16" s="5"/>
      <c r="B16" s="6"/>
      <c r="C16" s="39"/>
      <c r="D16" s="10"/>
      <c r="E16" s="31"/>
      <c r="F16" s="31"/>
    </row>
    <row r="17" spans="1:7" s="7" customFormat="1" ht="43.5" customHeight="1" x14ac:dyDescent="0.25">
      <c r="A17" s="11" t="s">
        <v>9</v>
      </c>
      <c r="B17" s="9" t="s">
        <v>6</v>
      </c>
      <c r="C17" s="42"/>
      <c r="D17" s="12">
        <f>D19+D20+D21+D22+D23+D24</f>
        <v>49392.899999999994</v>
      </c>
      <c r="E17" s="12">
        <f t="shared" ref="E17:F17" si="1">E19+E20+E21+E22+E23+E24</f>
        <v>30864</v>
      </c>
      <c r="F17" s="12">
        <f t="shared" si="1"/>
        <v>18528.900000000001</v>
      </c>
    </row>
    <row r="18" spans="1:7" s="7" customFormat="1" ht="17.25" customHeight="1" x14ac:dyDescent="0.25">
      <c r="A18" s="5"/>
      <c r="B18" s="6" t="s">
        <v>10</v>
      </c>
      <c r="C18" s="39"/>
      <c r="D18" s="10"/>
      <c r="E18" s="31"/>
      <c r="F18" s="31"/>
    </row>
    <row r="19" spans="1:7" s="7" customFormat="1" ht="41.25" customHeight="1" x14ac:dyDescent="0.25">
      <c r="A19" s="5" t="s">
        <v>15</v>
      </c>
      <c r="B19" s="6" t="s">
        <v>21</v>
      </c>
      <c r="C19" s="39">
        <v>739</v>
      </c>
      <c r="D19" s="24">
        <f t="shared" ref="D19:D27" si="2">E19+F19</f>
        <v>11365</v>
      </c>
      <c r="E19" s="34">
        <v>11365</v>
      </c>
      <c r="F19" s="34"/>
    </row>
    <row r="20" spans="1:7" s="7" customFormat="1" ht="41.25" customHeight="1" x14ac:dyDescent="0.25">
      <c r="A20" s="5" t="s">
        <v>23</v>
      </c>
      <c r="B20" s="6" t="s">
        <v>22</v>
      </c>
      <c r="C20" s="39">
        <v>741</v>
      </c>
      <c r="D20" s="24">
        <f t="shared" si="2"/>
        <v>11634</v>
      </c>
      <c r="E20" s="34">
        <v>11634</v>
      </c>
      <c r="F20" s="34">
        <v>0</v>
      </c>
    </row>
    <row r="21" spans="1:7" s="7" customFormat="1" ht="41.25" customHeight="1" x14ac:dyDescent="0.25">
      <c r="A21" s="5" t="s">
        <v>24</v>
      </c>
      <c r="B21" s="6" t="s">
        <v>51</v>
      </c>
      <c r="C21" s="39">
        <v>741</v>
      </c>
      <c r="D21" s="24">
        <f t="shared" si="2"/>
        <v>5200</v>
      </c>
      <c r="E21" s="34">
        <v>5200</v>
      </c>
      <c r="F21" s="34"/>
    </row>
    <row r="22" spans="1:7" s="7" customFormat="1" ht="43.5" customHeight="1" x14ac:dyDescent="0.25">
      <c r="A22" s="5" t="s">
        <v>35</v>
      </c>
      <c r="B22" s="6" t="s">
        <v>25</v>
      </c>
      <c r="C22" s="39">
        <v>739</v>
      </c>
      <c r="D22" s="24">
        <f t="shared" si="2"/>
        <v>16741.7</v>
      </c>
      <c r="E22" s="34">
        <v>165</v>
      </c>
      <c r="F22" s="34">
        <v>16576.7</v>
      </c>
    </row>
    <row r="23" spans="1:7" s="7" customFormat="1" ht="39.75" customHeight="1" x14ac:dyDescent="0.25">
      <c r="A23" s="5" t="s">
        <v>36</v>
      </c>
      <c r="B23" s="19" t="s">
        <v>34</v>
      </c>
      <c r="C23" s="43">
        <v>741</v>
      </c>
      <c r="D23" s="24">
        <f t="shared" si="2"/>
        <v>4452.2</v>
      </c>
      <c r="E23" s="34">
        <v>2500</v>
      </c>
      <c r="F23" s="34">
        <v>1952.2</v>
      </c>
      <c r="G23" s="29"/>
    </row>
    <row r="24" spans="1:7" s="7" customFormat="1" ht="39.75" customHeight="1" x14ac:dyDescent="0.25">
      <c r="A24" s="5" t="s">
        <v>40</v>
      </c>
      <c r="B24" s="19" t="s">
        <v>42</v>
      </c>
      <c r="C24" s="43">
        <v>741</v>
      </c>
      <c r="D24" s="24">
        <f t="shared" si="2"/>
        <v>0</v>
      </c>
      <c r="E24" s="34">
        <v>0</v>
      </c>
      <c r="F24" s="34">
        <v>0</v>
      </c>
      <c r="G24" s="29"/>
    </row>
    <row r="25" spans="1:7" s="7" customFormat="1" ht="62.25" hidden="1" customHeight="1" x14ac:dyDescent="0.25">
      <c r="A25" s="5" t="s">
        <v>47</v>
      </c>
      <c r="B25" s="19" t="s">
        <v>39</v>
      </c>
      <c r="C25" s="43">
        <v>739</v>
      </c>
      <c r="D25" s="24">
        <f t="shared" si="2"/>
        <v>0</v>
      </c>
      <c r="E25" s="34">
        <v>0</v>
      </c>
      <c r="F25" s="34">
        <v>0</v>
      </c>
      <c r="G25" s="29"/>
    </row>
    <row r="26" spans="1:7" s="7" customFormat="1" ht="24.75" customHeight="1" x14ac:dyDescent="0.25">
      <c r="A26" s="11" t="s">
        <v>13</v>
      </c>
      <c r="B26" s="20" t="s">
        <v>14</v>
      </c>
      <c r="C26" s="44"/>
      <c r="D26" s="12">
        <f>D27</f>
        <v>100</v>
      </c>
      <c r="E26" s="53">
        <f>E27</f>
        <v>100</v>
      </c>
      <c r="F26" s="38">
        <v>0</v>
      </c>
      <c r="G26" s="30"/>
    </row>
    <row r="27" spans="1:7" s="7" customFormat="1" ht="26.25" customHeight="1" x14ac:dyDescent="0.25">
      <c r="A27" s="5" t="s">
        <v>19</v>
      </c>
      <c r="B27" s="21" t="s">
        <v>26</v>
      </c>
      <c r="C27" s="52">
        <v>741</v>
      </c>
      <c r="D27" s="24">
        <f t="shared" si="2"/>
        <v>100</v>
      </c>
      <c r="E27" s="37">
        <v>100</v>
      </c>
      <c r="F27" s="33">
        <v>0</v>
      </c>
      <c r="G27" s="29"/>
    </row>
    <row r="28" spans="1:7" s="7" customFormat="1" ht="24" customHeight="1" x14ac:dyDescent="0.25">
      <c r="A28" s="8"/>
      <c r="B28" s="9" t="s">
        <v>3</v>
      </c>
      <c r="C28" s="42"/>
      <c r="D28" s="23">
        <f>D14+D17+D26</f>
        <v>49692.899999999994</v>
      </c>
      <c r="E28" s="23">
        <f>E14+E17+E26</f>
        <v>31164</v>
      </c>
      <c r="F28" s="23">
        <f t="shared" ref="F28" si="3">F14+F17+F26</f>
        <v>18528.900000000001</v>
      </c>
    </row>
    <row r="29" spans="1:7" s="7" customFormat="1" ht="24" customHeight="1" x14ac:dyDescent="0.25">
      <c r="A29" s="13"/>
      <c r="B29" s="14"/>
      <c r="C29" s="45"/>
      <c r="D29" s="15"/>
    </row>
    <row r="30" spans="1:7" s="7" customFormat="1" ht="17.25" customHeight="1" x14ac:dyDescent="0.3">
      <c r="A30" s="61" t="s">
        <v>4</v>
      </c>
      <c r="B30" s="61"/>
      <c r="C30" s="61"/>
      <c r="D30" s="61"/>
    </row>
    <row r="31" spans="1:7" s="7" customFormat="1" ht="105.75" customHeight="1" x14ac:dyDescent="0.25">
      <c r="A31" s="60" t="s">
        <v>5</v>
      </c>
      <c r="B31" s="60"/>
      <c r="C31" s="46"/>
      <c r="D31" s="16">
        <v>31164</v>
      </c>
    </row>
    <row r="32" spans="1:7" s="7" customFormat="1" ht="56.25" customHeight="1" x14ac:dyDescent="0.3">
      <c r="A32" s="59" t="s">
        <v>20</v>
      </c>
      <c r="B32" s="59"/>
      <c r="C32" s="47"/>
      <c r="D32" s="16">
        <v>16576.7</v>
      </c>
    </row>
    <row r="33" spans="1:4" ht="37.5" hidden="1" customHeight="1" x14ac:dyDescent="0.3">
      <c r="A33" s="59" t="s">
        <v>38</v>
      </c>
      <c r="B33" s="59"/>
      <c r="C33" s="47"/>
      <c r="D33" s="18"/>
    </row>
    <row r="34" spans="1:4" ht="29.25" hidden="1" customHeight="1" x14ac:dyDescent="0.3">
      <c r="A34" s="57" t="s">
        <v>12</v>
      </c>
      <c r="B34" s="58"/>
      <c r="C34" s="48"/>
      <c r="D34" s="17"/>
    </row>
    <row r="35" spans="1:4" ht="60" hidden="1" customHeight="1" x14ac:dyDescent="0.3">
      <c r="A35" s="62" t="s">
        <v>41</v>
      </c>
      <c r="B35" s="63"/>
      <c r="C35" s="49"/>
      <c r="D35" s="17"/>
    </row>
    <row r="36" spans="1:4" ht="60" hidden="1" customHeight="1" x14ac:dyDescent="0.3">
      <c r="A36" s="62" t="s">
        <v>44</v>
      </c>
      <c r="B36" s="63"/>
      <c r="C36" s="49"/>
      <c r="D36" s="17"/>
    </row>
    <row r="37" spans="1:4" ht="63" customHeight="1" x14ac:dyDescent="0.3">
      <c r="A37" s="62" t="s">
        <v>43</v>
      </c>
      <c r="B37" s="63"/>
      <c r="C37" s="49"/>
      <c r="D37" s="22">
        <v>1952.2</v>
      </c>
    </row>
    <row r="38" spans="1:4" ht="39" hidden="1" customHeight="1" x14ac:dyDescent="0.3">
      <c r="A38" s="62" t="s">
        <v>48</v>
      </c>
      <c r="B38" s="63"/>
      <c r="C38" s="49"/>
      <c r="D38" s="22"/>
    </row>
    <row r="39" spans="1:4" ht="22.5" customHeight="1" x14ac:dyDescent="0.3">
      <c r="A39" s="55" t="s">
        <v>3</v>
      </c>
      <c r="B39" s="56"/>
      <c r="C39" s="50"/>
      <c r="D39" s="23">
        <f>SUM(D31:D38)</f>
        <v>49692.899999999994</v>
      </c>
    </row>
    <row r="40" spans="1:4" x14ac:dyDescent="0.3">
      <c r="D40" s="28"/>
    </row>
  </sheetData>
  <mergeCells count="22">
    <mergeCell ref="E11:F11"/>
    <mergeCell ref="A9:F9"/>
    <mergeCell ref="A7:F7"/>
    <mergeCell ref="B11:B12"/>
    <mergeCell ref="A11:A12"/>
    <mergeCell ref="D11:D12"/>
    <mergeCell ref="C11:C12"/>
    <mergeCell ref="A39:B39"/>
    <mergeCell ref="A34:B34"/>
    <mergeCell ref="A33:B33"/>
    <mergeCell ref="A31:B31"/>
    <mergeCell ref="A30:D30"/>
    <mergeCell ref="A37:B37"/>
    <mergeCell ref="A32:B32"/>
    <mergeCell ref="A35:B35"/>
    <mergeCell ref="A38:B38"/>
    <mergeCell ref="A36:B36"/>
    <mergeCell ref="A1:F1"/>
    <mergeCell ref="A2:F2"/>
    <mergeCell ref="A3:F3"/>
    <mergeCell ref="A4:F4"/>
    <mergeCell ref="A5:F5"/>
  </mergeCells>
  <printOptions horizontalCentered="1"/>
  <pageMargins left="0.98425196850393704" right="0.59055118110236227" top="0.59055118110236227" bottom="0.59055118110236227" header="0" footer="0"/>
  <pageSetup paperSize="9" scale="64" orientation="portrait" r:id="rId1"/>
  <headerFooter differentFirst="1">
    <oddHeader>&amp;C&amp;12&amp;N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nabieva</dc:creator>
  <cp:lastModifiedBy>Пользователь</cp:lastModifiedBy>
  <cp:lastPrinted>2021-12-21T06:51:10Z</cp:lastPrinted>
  <dcterms:created xsi:type="dcterms:W3CDTF">2015-10-05T05:09:31Z</dcterms:created>
  <dcterms:modified xsi:type="dcterms:W3CDTF">2022-11-09T10:33:58Z</dcterms:modified>
</cp:coreProperties>
</file>