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5" i="1" l="1"/>
  <c r="J84" i="1" s="1"/>
  <c r="H85" i="1"/>
  <c r="F85" i="1"/>
  <c r="J83" i="1"/>
  <c r="H83" i="1"/>
  <c r="F83" i="1"/>
  <c r="F84" i="1" s="1"/>
  <c r="J9" i="1"/>
  <c r="H9" i="1"/>
  <c r="F9" i="1"/>
  <c r="A7" i="1"/>
  <c r="A5" i="1"/>
  <c r="A4" i="1"/>
  <c r="H84" i="1" l="1"/>
</calcChain>
</file>

<file path=xl/sharedStrings.xml><?xml version="1.0" encoding="utf-8"?>
<sst xmlns="http://schemas.openxmlformats.org/spreadsheetml/2006/main" count="385" uniqueCount="187">
  <si>
    <t>к решению Совета депутатов</t>
  </si>
  <si>
    <t>муниципального образования "Муниципальный округ</t>
  </si>
  <si>
    <t>в тыс. руб.</t>
  </si>
  <si>
    <t>Код БКД</t>
  </si>
  <si>
    <t>Наименование</t>
  </si>
  <si>
    <t>БКД
Код</t>
  </si>
  <si>
    <t>ЭД_БКД
Код</t>
  </si>
  <si>
    <t>Программы
Код</t>
  </si>
  <si>
    <t>КОСГУ
Код</t>
  </si>
  <si>
    <t>Вариант=Шарканский 2023;
Табл=Наименования доходов;
Наименования;</t>
  </si>
  <si>
    <t>Вариант=Шарканский 2022;
Табл=Проект 2022 (МР);
МО=1300600;
ВР=000;
ЦС=00000;
Ведомства=000;
ФКР=0000;
Балансировка бюджета=10;
Узлы=06;
Муниципальные программы=00000;</t>
  </si>
  <si>
    <t>Вариант=Шарканский 2023;
Табл=Проект 2023 (МР);
МО=1300600;
ВР=000;
ЦС=00000;
Ведомства=000;
ФКР=0000;
Балансировка бюджета=20;
Узлы=06;
Муниципальные программы=00000;</t>
  </si>
  <si>
    <t>Вариант=Шарканский 2023;
Табл=Прогноз 2024 (МР);
МО=1300600;
ВР=000;
ЦС=00000;
Ведомства=000;
ФКР=0000;
Балансировка бюджета=10;
Узлы=06;
Муниципальные программы=00000;</t>
  </si>
  <si>
    <t>Вариант=Шарканский 2023;
Табл=Прогноз 2024 (МР);
МО=1300600;
ВР=000;
ЦС=00000;
Ведомства=000;
ФКР=0000;
Балансировка бюджета=20;
Узлы=06;
Муниципальные программы=00000;</t>
  </si>
  <si>
    <t>Вариант=Шарканский 2023;
Табл=Прогноз 2025 (МР);
МО=1300600;
ВР=000;
ЦС=00000;
Ведомства=000;
ФКР=0000;
Балансировка бюджета=10;
Узлы=06;
Муниципальные программы=00000;</t>
  </si>
  <si>
    <t>Вариант=Шарканский 2023;
Табл=Прогноз 2025 (МР);
МО=1300600;
ВР=000;
ЦС=00000;
Ведомства=000;
ФКР=0000;
Балансировка бюджета=20;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</si>
  <si>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</si>
  <si>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</si>
  <si>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</si>
  <si>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2023;
Таблица: Наименования доходов;
Наименования
</t>
  </si>
  <si>
    <t>Шарканский район</t>
  </si>
  <si>
    <t>Вариант: Шарканский 2023;
Таблица: Проект 2023 (МР);
Данные
МО=1300600
ВР=000
ЦС=00000
Ведомства=000
ФКР=0000
Балансировка бюджета=20
Узлы=06</t>
  </si>
  <si>
    <t>Вариант: Шарканский 2023;
Таблица: Прогноз 2024 (МР);
Данные
МО=1300600
ВР=000
ЦС=00000
Ведомства=000
ФКР=0000
Балансировка бюджета=10
Узлы=06</t>
  </si>
  <si>
    <t>Вариант: Шарканский 2023;
Таблица: Прогноз 2024 (МР);
Данные
МО=1300600
ВР=000
ЦС=00000
Ведомства=000
ФКР=0000
Балансировка бюджета=20
Узлы=06</t>
  </si>
  <si>
    <t>Вариант: Шарканский 2023;
Таблица: Прогноз 2025 (МР);
Данные
МО=1300600
ВР=000
ЦС=00000
Ведомства=000
ФКР=0000
Балансировка бюджета=10
Узлы=06</t>
  </si>
  <si>
    <t>Вариант: Шарканский 2023;
Таблица: Прогноз 2025 (МР);
Данные
МО=1300600
ВР=000
ЦС=00000
Ведомства=000
ФКР=0000
Балансировка бюджета=20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</si>
  <si>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</si>
  <si>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</si>
  <si>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</si>
  <si>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</si>
  <si>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</si>
  <si>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</si>
  <si>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</si>
  <si>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</si>
  <si>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</si>
  <si>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</si>
  <si>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</si>
  <si>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</si>
  <si>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</si>
  <si>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</si>
  <si>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</si>
  <si>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</si>
  <si>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</si>
  <si>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</si>
  <si>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</si>
  <si>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10500000</t>
  </si>
  <si>
    <t>НАЛОГИ НА СОВОКУПНЫЙ ДОХОД</t>
  </si>
  <si>
    <t>10501011</t>
  </si>
  <si>
    <t>Налог, взимаемый с налогоплательщиков, выбравших в качестве объекта налогообложения доходы</t>
  </si>
  <si>
    <t>10501021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</si>
  <si>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</si>
  <si>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10503010</t>
  </si>
  <si>
    <t>Единый сельскохозяйственный налог</t>
  </si>
  <si>
    <t>10504060</t>
  </si>
  <si>
    <t>02</t>
  </si>
  <si>
    <t>Налог, взымаемый в связи с применением патентной системы налогообложения, зачисляемый в бюджеты мунципальных округов</t>
  </si>
  <si>
    <t>10600000</t>
  </si>
  <si>
    <t>НАЛОГИ НА ИМУЩЕСТВО</t>
  </si>
  <si>
    <t>10601020</t>
  </si>
  <si>
    <t>14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</si>
  <si>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</si>
  <si>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10606032</t>
  </si>
  <si>
    <t>Земельный налог с организаций, обладающих земельным участком, расположенным в границах муниципальных округов</t>
  </si>
  <si>
    <t>10606042</t>
  </si>
  <si>
    <t>Земельный налог с физических лиц, обладающих земельным участком, расположенным в границах муниципальных округов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</si>
  <si>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</si>
  <si>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</si>
  <si>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</si>
  <si>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</si>
  <si>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</si>
  <si>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</si>
  <si>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</si>
  <si>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</si>
  <si>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</si>
  <si>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</si>
  <si>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11105012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</si>
  <si>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</si>
  <si>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</si>
  <si>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11105024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</si>
  <si>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</si>
  <si>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</si>
  <si>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</si>
  <si>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</si>
  <si>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</si>
  <si>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</si>
  <si>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</si>
  <si>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</si>
  <si>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</si>
  <si>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</si>
  <si>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</si>
  <si>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11201040</t>
  </si>
  <si>
    <t>Плата за размещение отходов производства и потребления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</si>
  <si>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</si>
  <si>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</si>
  <si>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</si>
  <si>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</si>
  <si>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11301994</t>
  </si>
  <si>
    <t>130</t>
  </si>
  <si>
    <t>Прочие доходы от оказания платных услуг (работ) получателями средств бюджетов муниципальных округов</t>
  </si>
  <si>
    <t>11400000</t>
  </si>
  <si>
    <t>ДОХОДЫ ОТ ПРОДАЖИ МАТЕРИАЛЬНЫХ И НЕМАТЕРИАЛЬНЫХ АКТИВОВ</t>
  </si>
  <si>
    <t>11402043</t>
  </si>
  <si>
    <t>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</si>
  <si>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</si>
  <si>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11406012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</si>
  <si>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</si>
  <si>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</si>
  <si>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</si>
  <si>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</si>
  <si>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</si>
  <si>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</si>
  <si>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</si>
  <si>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</si>
  <si>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</si>
  <si>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</si>
  <si>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</si>
  <si>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</si>
  <si>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</si>
  <si>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</si>
  <si>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</si>
  <si>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</si>
  <si>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</si>
  <si>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</si>
  <si>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</si>
  <si>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11602020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</si>
  <si>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</si>
  <si>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</si>
  <si>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</si>
  <si>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</si>
  <si>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</si>
  <si>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</si>
  <si>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</si>
  <si>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</si>
  <si>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</si>
  <si>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</si>
  <si>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>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</si>
  <si>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</si>
  <si>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</si>
  <si>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</si>
  <si>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20220299</t>
  </si>
  <si>
    <t>Субсидии бюджетам муниципальных округов на расходы по переселению граждан из аварийного жилищного фонда, осуществляемые за счет средств бюджетов субъектов Российской Федерации, в том числе за счет субсидий из бюджетов субъектов Российской Федерации местным бюджетам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</si>
  <si>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</si>
  <si>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</si>
  <si>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</si>
  <si>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</si>
  <si>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</si>
  <si>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</si>
  <si>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</si>
  <si>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</si>
  <si>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</si>
  <si>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</si>
  <si>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</si>
  <si>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</si>
  <si>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находящимися на территории Удмуртской Республики, реализующих образовательную программу дошкольного образования</t>
  </si>
  <si>
    <t>20230024</t>
  </si>
  <si>
    <t>0202</t>
  </si>
  <si>
    <t>Субвенции бюджетам муниципальных округов на финансовое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</t>
  </si>
  <si>
    <t>0205</t>
  </si>
  <si>
    <t>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</si>
  <si>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</si>
  <si>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бюджетам муниципальных округов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</si>
  <si>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</si>
  <si>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бюджетам муниципальных округов на создание и организацию деятельности комиссий по делам несовершеннолетних и защите их прав</t>
  </si>
  <si>
    <t>0209</t>
  </si>
  <si>
    <t>Субвенции бюджетам муниципальных округов на осуществление отдельных государственных полномочий  в области архивного дела</t>
  </si>
  <si>
    <t>0215</t>
  </si>
  <si>
    <t>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«О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«Об установлении административной ответственности за отдельные виды правонарушений»</t>
  </si>
  <si>
    <t>0218</t>
  </si>
  <si>
    <t>Субвенции бюджетам муниципальных округов на обеспечение 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</si>
  <si>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0220</t>
  </si>
  <si>
    <t>Субвенции бюджетам муниципальных округов по освобождению от платы за присмотр и уход за детьми-инвалидами, детьми-сиротами и детьми, оставшимися без попечения родителей, за детьми с туберкулезной интоксикацией, а также за детьми, оба родителя которых или один из них является инвалидами первой или второй группы и не имеют других доходов, кроме пенсии, обучающихся в муниципальных дошкольных образовательных организациях, реализующих образовательную программу дошкольного образования</t>
  </si>
  <si>
    <t>0223</t>
  </si>
  <si>
    <t>Субвенции бюджетам муниципальных округов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</si>
  <si>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</si>
  <si>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</si>
  <si>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</si>
  <si>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</si>
  <si>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20235120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</si>
  <si>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</si>
  <si>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</si>
  <si>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округов на государственную регистрацию актов гражданского состояния</t>
  </si>
  <si>
    <t>ИТОГО ДОХОДОВ</t>
  </si>
  <si>
    <t>ДЕФИЦИТ</t>
  </si>
  <si>
    <t>БАЛАНС</t>
  </si>
  <si>
    <t>Приложение №3</t>
  </si>
  <si>
    <t>20225393</t>
  </si>
  <si>
    <t xml:space="preserve">Субсидии бюджетам муниципальных округов на финансовое обеспечение дорожной деятельности в рамках реализации национального проекта "Безопасные качественные дороги"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</si>
</sst>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0" fontId="1" fillId="2" borderId="4" xfId="0" applyFont="1" applyFill="1" applyBorder="1" applyAlignment="1">
      <alignment shrinkToFit="1"/>
    </xf>
    <xf numFmtId="0" fontId="1" fillId="0" borderId="4" xfId="0" applyFont="1" applyBorder="1" applyAlignment="1">
      <alignment shrinkToFit="1"/>
    </xf>
    <xf numFmtId="0" fontId="0" fillId="0" borderId="0" xfId="0" applyFill="1"/>
    <xf numFmtId="0" fontId="0" fillId="2" borderId="0" xfId="0" applyFill="1"/>
    <xf numFmtId="49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2" borderId="8" xfId="0" quotePrefix="1" applyFont="1" applyFill="1" applyBorder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2" borderId="8" xfId="0" quotePrefix="1" applyFont="1" applyFill="1" applyBorder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0" fontId="6" fillId="2" borderId="4" xfId="0" applyFont="1" applyFill="1" applyBorder="1" applyAlignment="1">
      <alignment shrinkToFit="1"/>
    </xf>
    <xf numFmtId="0" fontId="6" fillId="0" borderId="3" xfId="0" applyFont="1" applyFill="1" applyBorder="1" applyAlignment="1">
      <alignment shrinkToFit="1"/>
    </xf>
    <xf numFmtId="0" fontId="6" fillId="0" borderId="4" xfId="0" applyFont="1" applyBorder="1" applyAlignment="1">
      <alignment shrinkToFit="1"/>
    </xf>
    <xf numFmtId="0" fontId="5" fillId="0" borderId="0" xfId="0" applyFont="1"/>
    <xf numFmtId="0" fontId="5" fillId="0" borderId="0" xfId="0" applyFont="1" applyFill="1"/>
    <xf numFmtId="0" fontId="3" fillId="0" borderId="4" xfId="0" applyFont="1" applyBorder="1"/>
    <xf numFmtId="0" fontId="3" fillId="2" borderId="4" xfId="0" applyFont="1" applyFill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64" fontId="2" fillId="0" borderId="4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topLeftCell="A54" workbookViewId="0">
      <selection activeCell="E62" sqref="E62"/>
    </sheetView>
  </sheetViews>
  <sheetFormatPr defaultRowHeight="15" x14ac:dyDescent="0.25"/>
  <cols>
    <col min="1" max="1" width="10.140625" style="9" bestFit="1" customWidth="1"/>
    <col min="2" max="2" width="3.28515625" style="9" customWidth="1"/>
    <col min="3" max="3" width="5.5703125" style="9" bestFit="1" customWidth="1"/>
    <col min="4" max="4" width="4.85546875" style="9" bestFit="1" customWidth="1"/>
    <col min="5" max="5" width="54.5703125" customWidth="1"/>
    <col min="6" max="6" width="14.85546875" style="8" hidden="1" customWidth="1"/>
    <col min="7" max="7" width="14.85546875" style="7" hidden="1" customWidth="1"/>
    <col min="8" max="8" width="12.85546875" style="7" customWidth="1"/>
    <col min="9" max="9" width="14.85546875" style="7" hidden="1" customWidth="1"/>
    <col min="10" max="10" width="12.7109375" style="7" customWidth="1"/>
    <col min="11" max="11" width="15.85546875" style="7" hidden="1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0" hidden="1" customWidth="1"/>
    <col min="264" max="264" width="14.85546875" customWidth="1"/>
    <col min="265" max="265" width="0" hidden="1" customWidth="1"/>
    <col min="266" max="266" width="14.85546875" customWidth="1"/>
    <col min="267" max="267" width="0" hidden="1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0" hidden="1" customWidth="1"/>
    <col min="520" max="520" width="14.85546875" customWidth="1"/>
    <col min="521" max="521" width="0" hidden="1" customWidth="1"/>
    <col min="522" max="522" width="14.85546875" customWidth="1"/>
    <col min="523" max="523" width="0" hidden="1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0" hidden="1" customWidth="1"/>
    <col min="776" max="776" width="14.85546875" customWidth="1"/>
    <col min="777" max="777" width="0" hidden="1" customWidth="1"/>
    <col min="778" max="778" width="14.85546875" customWidth="1"/>
    <col min="779" max="779" width="0" hidden="1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0" hidden="1" customWidth="1"/>
    <col min="1032" max="1032" width="14.85546875" customWidth="1"/>
    <col min="1033" max="1033" width="0" hidden="1" customWidth="1"/>
    <col min="1034" max="1034" width="14.85546875" customWidth="1"/>
    <col min="1035" max="1035" width="0" hidden="1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0" hidden="1" customWidth="1"/>
    <col min="1288" max="1288" width="14.85546875" customWidth="1"/>
    <col min="1289" max="1289" width="0" hidden="1" customWidth="1"/>
    <col min="1290" max="1290" width="14.85546875" customWidth="1"/>
    <col min="1291" max="1291" width="0" hidden="1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0" hidden="1" customWidth="1"/>
    <col min="1544" max="1544" width="14.85546875" customWidth="1"/>
    <col min="1545" max="1545" width="0" hidden="1" customWidth="1"/>
    <col min="1546" max="1546" width="14.85546875" customWidth="1"/>
    <col min="1547" max="1547" width="0" hidden="1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0" hidden="1" customWidth="1"/>
    <col min="1800" max="1800" width="14.85546875" customWidth="1"/>
    <col min="1801" max="1801" width="0" hidden="1" customWidth="1"/>
    <col min="1802" max="1802" width="14.85546875" customWidth="1"/>
    <col min="1803" max="1803" width="0" hidden="1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0" hidden="1" customWidth="1"/>
    <col min="2056" max="2056" width="14.85546875" customWidth="1"/>
    <col min="2057" max="2057" width="0" hidden="1" customWidth="1"/>
    <col min="2058" max="2058" width="14.85546875" customWidth="1"/>
    <col min="2059" max="2059" width="0" hidden="1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0" hidden="1" customWidth="1"/>
    <col min="2312" max="2312" width="14.85546875" customWidth="1"/>
    <col min="2313" max="2313" width="0" hidden="1" customWidth="1"/>
    <col min="2314" max="2314" width="14.85546875" customWidth="1"/>
    <col min="2315" max="2315" width="0" hidden="1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0" hidden="1" customWidth="1"/>
    <col min="2568" max="2568" width="14.85546875" customWidth="1"/>
    <col min="2569" max="2569" width="0" hidden="1" customWidth="1"/>
    <col min="2570" max="2570" width="14.85546875" customWidth="1"/>
    <col min="2571" max="2571" width="0" hidden="1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0" hidden="1" customWidth="1"/>
    <col min="2824" max="2824" width="14.85546875" customWidth="1"/>
    <col min="2825" max="2825" width="0" hidden="1" customWidth="1"/>
    <col min="2826" max="2826" width="14.85546875" customWidth="1"/>
    <col min="2827" max="2827" width="0" hidden="1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0" hidden="1" customWidth="1"/>
    <col min="3080" max="3080" width="14.85546875" customWidth="1"/>
    <col min="3081" max="3081" width="0" hidden="1" customWidth="1"/>
    <col min="3082" max="3082" width="14.85546875" customWidth="1"/>
    <col min="3083" max="3083" width="0" hidden="1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0" hidden="1" customWidth="1"/>
    <col min="3336" max="3336" width="14.85546875" customWidth="1"/>
    <col min="3337" max="3337" width="0" hidden="1" customWidth="1"/>
    <col min="3338" max="3338" width="14.85546875" customWidth="1"/>
    <col min="3339" max="3339" width="0" hidden="1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0" hidden="1" customWidth="1"/>
    <col min="3592" max="3592" width="14.85546875" customWidth="1"/>
    <col min="3593" max="3593" width="0" hidden="1" customWidth="1"/>
    <col min="3594" max="3594" width="14.85546875" customWidth="1"/>
    <col min="3595" max="3595" width="0" hidden="1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0" hidden="1" customWidth="1"/>
    <col min="3848" max="3848" width="14.85546875" customWidth="1"/>
    <col min="3849" max="3849" width="0" hidden="1" customWidth="1"/>
    <col min="3850" max="3850" width="14.85546875" customWidth="1"/>
    <col min="3851" max="3851" width="0" hidden="1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0" hidden="1" customWidth="1"/>
    <col min="4104" max="4104" width="14.85546875" customWidth="1"/>
    <col min="4105" max="4105" width="0" hidden="1" customWidth="1"/>
    <col min="4106" max="4106" width="14.85546875" customWidth="1"/>
    <col min="4107" max="4107" width="0" hidden="1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0" hidden="1" customWidth="1"/>
    <col min="4360" max="4360" width="14.85546875" customWidth="1"/>
    <col min="4361" max="4361" width="0" hidden="1" customWidth="1"/>
    <col min="4362" max="4362" width="14.85546875" customWidth="1"/>
    <col min="4363" max="4363" width="0" hidden="1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0" hidden="1" customWidth="1"/>
    <col min="4616" max="4616" width="14.85546875" customWidth="1"/>
    <col min="4617" max="4617" width="0" hidden="1" customWidth="1"/>
    <col min="4618" max="4618" width="14.85546875" customWidth="1"/>
    <col min="4619" max="4619" width="0" hidden="1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0" hidden="1" customWidth="1"/>
    <col min="4872" max="4872" width="14.85546875" customWidth="1"/>
    <col min="4873" max="4873" width="0" hidden="1" customWidth="1"/>
    <col min="4874" max="4874" width="14.85546875" customWidth="1"/>
    <col min="4875" max="4875" width="0" hidden="1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0" hidden="1" customWidth="1"/>
    <col min="5128" max="5128" width="14.85546875" customWidth="1"/>
    <col min="5129" max="5129" width="0" hidden="1" customWidth="1"/>
    <col min="5130" max="5130" width="14.85546875" customWidth="1"/>
    <col min="5131" max="5131" width="0" hidden="1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0" hidden="1" customWidth="1"/>
    <col min="5384" max="5384" width="14.85546875" customWidth="1"/>
    <col min="5385" max="5385" width="0" hidden="1" customWidth="1"/>
    <col min="5386" max="5386" width="14.85546875" customWidth="1"/>
    <col min="5387" max="5387" width="0" hidden="1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0" hidden="1" customWidth="1"/>
    <col min="5640" max="5640" width="14.85546875" customWidth="1"/>
    <col min="5641" max="5641" width="0" hidden="1" customWidth="1"/>
    <col min="5642" max="5642" width="14.85546875" customWidth="1"/>
    <col min="5643" max="5643" width="0" hidden="1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0" hidden="1" customWidth="1"/>
    <col min="5896" max="5896" width="14.85546875" customWidth="1"/>
    <col min="5897" max="5897" width="0" hidden="1" customWidth="1"/>
    <col min="5898" max="5898" width="14.85546875" customWidth="1"/>
    <col min="5899" max="5899" width="0" hidden="1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0" hidden="1" customWidth="1"/>
    <col min="6152" max="6152" width="14.85546875" customWidth="1"/>
    <col min="6153" max="6153" width="0" hidden="1" customWidth="1"/>
    <col min="6154" max="6154" width="14.85546875" customWidth="1"/>
    <col min="6155" max="6155" width="0" hidden="1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0" hidden="1" customWidth="1"/>
    <col min="6408" max="6408" width="14.85546875" customWidth="1"/>
    <col min="6409" max="6409" width="0" hidden="1" customWidth="1"/>
    <col min="6410" max="6410" width="14.85546875" customWidth="1"/>
    <col min="6411" max="6411" width="0" hidden="1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0" hidden="1" customWidth="1"/>
    <col min="6664" max="6664" width="14.85546875" customWidth="1"/>
    <col min="6665" max="6665" width="0" hidden="1" customWidth="1"/>
    <col min="6666" max="6666" width="14.85546875" customWidth="1"/>
    <col min="6667" max="6667" width="0" hidden="1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0" hidden="1" customWidth="1"/>
    <col min="6920" max="6920" width="14.85546875" customWidth="1"/>
    <col min="6921" max="6921" width="0" hidden="1" customWidth="1"/>
    <col min="6922" max="6922" width="14.85546875" customWidth="1"/>
    <col min="6923" max="6923" width="0" hidden="1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0" hidden="1" customWidth="1"/>
    <col min="7176" max="7176" width="14.85546875" customWidth="1"/>
    <col min="7177" max="7177" width="0" hidden="1" customWidth="1"/>
    <col min="7178" max="7178" width="14.85546875" customWidth="1"/>
    <col min="7179" max="7179" width="0" hidden="1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0" hidden="1" customWidth="1"/>
    <col min="7432" max="7432" width="14.85546875" customWidth="1"/>
    <col min="7433" max="7433" width="0" hidden="1" customWidth="1"/>
    <col min="7434" max="7434" width="14.85546875" customWidth="1"/>
    <col min="7435" max="7435" width="0" hidden="1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0" hidden="1" customWidth="1"/>
    <col min="7688" max="7688" width="14.85546875" customWidth="1"/>
    <col min="7689" max="7689" width="0" hidden="1" customWidth="1"/>
    <col min="7690" max="7690" width="14.85546875" customWidth="1"/>
    <col min="7691" max="7691" width="0" hidden="1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0" hidden="1" customWidth="1"/>
    <col min="7944" max="7944" width="14.85546875" customWidth="1"/>
    <col min="7945" max="7945" width="0" hidden="1" customWidth="1"/>
    <col min="7946" max="7946" width="14.85546875" customWidth="1"/>
    <col min="7947" max="7947" width="0" hidden="1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0" hidden="1" customWidth="1"/>
    <col min="8200" max="8200" width="14.85546875" customWidth="1"/>
    <col min="8201" max="8201" width="0" hidden="1" customWidth="1"/>
    <col min="8202" max="8202" width="14.85546875" customWidth="1"/>
    <col min="8203" max="8203" width="0" hidden="1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0" hidden="1" customWidth="1"/>
    <col min="8456" max="8456" width="14.85546875" customWidth="1"/>
    <col min="8457" max="8457" width="0" hidden="1" customWidth="1"/>
    <col min="8458" max="8458" width="14.85546875" customWidth="1"/>
    <col min="8459" max="8459" width="0" hidden="1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0" hidden="1" customWidth="1"/>
    <col min="8712" max="8712" width="14.85546875" customWidth="1"/>
    <col min="8713" max="8713" width="0" hidden="1" customWidth="1"/>
    <col min="8714" max="8714" width="14.85546875" customWidth="1"/>
    <col min="8715" max="8715" width="0" hidden="1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0" hidden="1" customWidth="1"/>
    <col min="8968" max="8968" width="14.85546875" customWidth="1"/>
    <col min="8969" max="8969" width="0" hidden="1" customWidth="1"/>
    <col min="8970" max="8970" width="14.85546875" customWidth="1"/>
    <col min="8971" max="8971" width="0" hidden="1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0" hidden="1" customWidth="1"/>
    <col min="9224" max="9224" width="14.85546875" customWidth="1"/>
    <col min="9225" max="9225" width="0" hidden="1" customWidth="1"/>
    <col min="9226" max="9226" width="14.85546875" customWidth="1"/>
    <col min="9227" max="9227" width="0" hidden="1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0" hidden="1" customWidth="1"/>
    <col min="9480" max="9480" width="14.85546875" customWidth="1"/>
    <col min="9481" max="9481" width="0" hidden="1" customWidth="1"/>
    <col min="9482" max="9482" width="14.85546875" customWidth="1"/>
    <col min="9483" max="9483" width="0" hidden="1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0" hidden="1" customWidth="1"/>
    <col min="9736" max="9736" width="14.85546875" customWidth="1"/>
    <col min="9737" max="9737" width="0" hidden="1" customWidth="1"/>
    <col min="9738" max="9738" width="14.85546875" customWidth="1"/>
    <col min="9739" max="9739" width="0" hidden="1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0" hidden="1" customWidth="1"/>
    <col min="9992" max="9992" width="14.85546875" customWidth="1"/>
    <col min="9993" max="9993" width="0" hidden="1" customWidth="1"/>
    <col min="9994" max="9994" width="14.85546875" customWidth="1"/>
    <col min="9995" max="9995" width="0" hidden="1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0" hidden="1" customWidth="1"/>
    <col min="10248" max="10248" width="14.85546875" customWidth="1"/>
    <col min="10249" max="10249" width="0" hidden="1" customWidth="1"/>
    <col min="10250" max="10250" width="14.85546875" customWidth="1"/>
    <col min="10251" max="10251" width="0" hidden="1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0" hidden="1" customWidth="1"/>
    <col min="10504" max="10504" width="14.85546875" customWidth="1"/>
    <col min="10505" max="10505" width="0" hidden="1" customWidth="1"/>
    <col min="10506" max="10506" width="14.85546875" customWidth="1"/>
    <col min="10507" max="10507" width="0" hidden="1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0" hidden="1" customWidth="1"/>
    <col min="10760" max="10760" width="14.85546875" customWidth="1"/>
    <col min="10761" max="10761" width="0" hidden="1" customWidth="1"/>
    <col min="10762" max="10762" width="14.85546875" customWidth="1"/>
    <col min="10763" max="10763" width="0" hidden="1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0" hidden="1" customWidth="1"/>
    <col min="11016" max="11016" width="14.85546875" customWidth="1"/>
    <col min="11017" max="11017" width="0" hidden="1" customWidth="1"/>
    <col min="11018" max="11018" width="14.85546875" customWidth="1"/>
    <col min="11019" max="11019" width="0" hidden="1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0" hidden="1" customWidth="1"/>
    <col min="11272" max="11272" width="14.85546875" customWidth="1"/>
    <col min="11273" max="11273" width="0" hidden="1" customWidth="1"/>
    <col min="11274" max="11274" width="14.85546875" customWidth="1"/>
    <col min="11275" max="11275" width="0" hidden="1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0" hidden="1" customWidth="1"/>
    <col min="11528" max="11528" width="14.85546875" customWidth="1"/>
    <col min="11529" max="11529" width="0" hidden="1" customWidth="1"/>
    <col min="11530" max="11530" width="14.85546875" customWidth="1"/>
    <col min="11531" max="11531" width="0" hidden="1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0" hidden="1" customWidth="1"/>
    <col min="11784" max="11784" width="14.85546875" customWidth="1"/>
    <col min="11785" max="11785" width="0" hidden="1" customWidth="1"/>
    <col min="11786" max="11786" width="14.85546875" customWidth="1"/>
    <col min="11787" max="11787" width="0" hidden="1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0" hidden="1" customWidth="1"/>
    <col min="12040" max="12040" width="14.85546875" customWidth="1"/>
    <col min="12041" max="12041" width="0" hidden="1" customWidth="1"/>
    <col min="12042" max="12042" width="14.85546875" customWidth="1"/>
    <col min="12043" max="12043" width="0" hidden="1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0" hidden="1" customWidth="1"/>
    <col min="12296" max="12296" width="14.85546875" customWidth="1"/>
    <col min="12297" max="12297" width="0" hidden="1" customWidth="1"/>
    <col min="12298" max="12298" width="14.85546875" customWidth="1"/>
    <col min="12299" max="12299" width="0" hidden="1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0" hidden="1" customWidth="1"/>
    <col min="12552" max="12552" width="14.85546875" customWidth="1"/>
    <col min="12553" max="12553" width="0" hidden="1" customWidth="1"/>
    <col min="12554" max="12554" width="14.85546875" customWidth="1"/>
    <col min="12555" max="12555" width="0" hidden="1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0" hidden="1" customWidth="1"/>
    <col min="12808" max="12808" width="14.85546875" customWidth="1"/>
    <col min="12809" max="12809" width="0" hidden="1" customWidth="1"/>
    <col min="12810" max="12810" width="14.85546875" customWidth="1"/>
    <col min="12811" max="12811" width="0" hidden="1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0" hidden="1" customWidth="1"/>
    <col min="13064" max="13064" width="14.85546875" customWidth="1"/>
    <col min="13065" max="13065" width="0" hidden="1" customWidth="1"/>
    <col min="13066" max="13066" width="14.85546875" customWidth="1"/>
    <col min="13067" max="13067" width="0" hidden="1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0" hidden="1" customWidth="1"/>
    <col min="13320" max="13320" width="14.85546875" customWidth="1"/>
    <col min="13321" max="13321" width="0" hidden="1" customWidth="1"/>
    <col min="13322" max="13322" width="14.85546875" customWidth="1"/>
    <col min="13323" max="13323" width="0" hidden="1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0" hidden="1" customWidth="1"/>
    <col min="13576" max="13576" width="14.85546875" customWidth="1"/>
    <col min="13577" max="13577" width="0" hidden="1" customWidth="1"/>
    <col min="13578" max="13578" width="14.85546875" customWidth="1"/>
    <col min="13579" max="13579" width="0" hidden="1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0" hidden="1" customWidth="1"/>
    <col min="13832" max="13832" width="14.85546875" customWidth="1"/>
    <col min="13833" max="13833" width="0" hidden="1" customWidth="1"/>
    <col min="13834" max="13834" width="14.85546875" customWidth="1"/>
    <col min="13835" max="13835" width="0" hidden="1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0" hidden="1" customWidth="1"/>
    <col min="14088" max="14088" width="14.85546875" customWidth="1"/>
    <col min="14089" max="14089" width="0" hidden="1" customWidth="1"/>
    <col min="14090" max="14090" width="14.85546875" customWidth="1"/>
    <col min="14091" max="14091" width="0" hidden="1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0" hidden="1" customWidth="1"/>
    <col min="14344" max="14344" width="14.85546875" customWidth="1"/>
    <col min="14345" max="14345" width="0" hidden="1" customWidth="1"/>
    <col min="14346" max="14346" width="14.85546875" customWidth="1"/>
    <col min="14347" max="14347" width="0" hidden="1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0" hidden="1" customWidth="1"/>
    <col min="14600" max="14600" width="14.85546875" customWidth="1"/>
    <col min="14601" max="14601" width="0" hidden="1" customWidth="1"/>
    <col min="14602" max="14602" width="14.85546875" customWidth="1"/>
    <col min="14603" max="14603" width="0" hidden="1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0" hidden="1" customWidth="1"/>
    <col min="14856" max="14856" width="14.85546875" customWidth="1"/>
    <col min="14857" max="14857" width="0" hidden="1" customWidth="1"/>
    <col min="14858" max="14858" width="14.85546875" customWidth="1"/>
    <col min="14859" max="14859" width="0" hidden="1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0" hidden="1" customWidth="1"/>
    <col min="15112" max="15112" width="14.85546875" customWidth="1"/>
    <col min="15113" max="15113" width="0" hidden="1" customWidth="1"/>
    <col min="15114" max="15114" width="14.85546875" customWidth="1"/>
    <col min="15115" max="15115" width="0" hidden="1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0" hidden="1" customWidth="1"/>
    <col min="15368" max="15368" width="14.85546875" customWidth="1"/>
    <col min="15369" max="15369" width="0" hidden="1" customWidth="1"/>
    <col min="15370" max="15370" width="14.85546875" customWidth="1"/>
    <col min="15371" max="15371" width="0" hidden="1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0" hidden="1" customWidth="1"/>
    <col min="15624" max="15624" width="14.85546875" customWidth="1"/>
    <col min="15625" max="15625" width="0" hidden="1" customWidth="1"/>
    <col min="15626" max="15626" width="14.85546875" customWidth="1"/>
    <col min="15627" max="15627" width="0" hidden="1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0" hidden="1" customWidth="1"/>
    <col min="15880" max="15880" width="14.85546875" customWidth="1"/>
    <col min="15881" max="15881" width="0" hidden="1" customWidth="1"/>
    <col min="15882" max="15882" width="14.85546875" customWidth="1"/>
    <col min="15883" max="15883" width="0" hidden="1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0" hidden="1" customWidth="1"/>
    <col min="16136" max="16136" width="14.85546875" customWidth="1"/>
    <col min="16137" max="16137" width="0" hidden="1" customWidth="1"/>
    <col min="16138" max="16138" width="14.85546875" customWidth="1"/>
    <col min="16139" max="16139" width="0" hidden="1" customWidth="1"/>
  </cols>
  <sheetData>
    <row r="1" spans="1:11" x14ac:dyDescent="0.25">
      <c r="A1" s="41" t="s">
        <v>184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25">
      <c r="A4" s="41" t="str">
        <f>CONCATENATE(F11," Удмуртской Республики""")</f>
        <v>Шарканский район Удмуртской Республики"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x14ac:dyDescent="0.25">
      <c r="A5" s="41" t="str">
        <f>"от__ ________ "&amp;VALUE(MID(G11,FIND("Проект",G11,1)+7,4))-1&amp;" года  №_____"</f>
        <v>от__ ________ 2022 года  №_____</v>
      </c>
      <c r="B5" s="41"/>
      <c r="C5" s="41"/>
      <c r="D5" s="41"/>
      <c r="E5" s="41"/>
      <c r="F5" s="41"/>
      <c r="G5" s="41"/>
      <c r="H5" s="41"/>
      <c r="I5" s="41"/>
      <c r="J5" s="41"/>
    </row>
    <row r="7" spans="1:11" ht="33.75" customHeight="1" x14ac:dyDescent="0.25">
      <c r="A7" s="42" t="str">
        <f>"Доходы бюджета муниципального образования ""Муниципальный округ "&amp;F11&amp;" Удмуртской Республики"" на плановый период "&amp;MID(H11,FIND("Прогноз",H11,1)+8,4)&amp;" и "&amp;MID(J11,FIND("Прогноз",J11,1)+8,4)&amp;" годов "</f>
        <v xml:space="preserve">Доходы бюджета муниципального образования "Муниципальный округ Шарканский район Удмуртской Республики" на плановый период 2024 и 2025 годов </v>
      </c>
      <c r="B7" s="42"/>
      <c r="C7" s="42"/>
      <c r="D7" s="42"/>
      <c r="E7" s="42"/>
      <c r="F7" s="42"/>
      <c r="G7" s="42"/>
      <c r="H7" s="42"/>
      <c r="I7" s="42"/>
      <c r="J7" s="42"/>
    </row>
    <row r="8" spans="1:11" x14ac:dyDescent="0.25">
      <c r="G8" s="10"/>
      <c r="J8" s="11" t="s">
        <v>2</v>
      </c>
    </row>
    <row r="9" spans="1:11" ht="39" customHeight="1" x14ac:dyDescent="0.25">
      <c r="A9" s="43" t="s">
        <v>3</v>
      </c>
      <c r="B9" s="43"/>
      <c r="C9" s="43"/>
      <c r="D9" s="43"/>
      <c r="E9" s="12" t="s">
        <v>4</v>
      </c>
      <c r="F9" s="13" t="str">
        <f>"Сумма на "&amp;MID(G11,FIND("Проект",G11,1)+7,4)&amp;" год"</f>
        <v>Сумма на 2023 год</v>
      </c>
      <c r="G9" s="14"/>
      <c r="H9" s="15" t="str">
        <f>"Сумма на "&amp;MID(I11,FIND("Прогноз",I11,1)+8,4)&amp;" год"</f>
        <v>Сумма на 2024 год</v>
      </c>
      <c r="I9" s="14"/>
      <c r="J9" s="16" t="str">
        <f>"Сумма на "&amp;MID(K11,FIND("Прогноз",K11,1)+8,4)&amp;" год"</f>
        <v>Сумма на 2025 год</v>
      </c>
      <c r="K9" s="14"/>
    </row>
    <row r="10" spans="1:11" s="21" customFormat="1" ht="51.75" hidden="1" customHeight="1" x14ac:dyDescent="0.2">
      <c r="A10" s="17" t="s">
        <v>5</v>
      </c>
      <c r="B10" s="17" t="s">
        <v>6</v>
      </c>
      <c r="C10" s="17" t="s">
        <v>7</v>
      </c>
      <c r="D10" s="17" t="s">
        <v>8</v>
      </c>
      <c r="E10" s="18" t="s">
        <v>9</v>
      </c>
      <c r="F10" s="19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</row>
    <row r="11" spans="1:11" s="26" customFormat="1" ht="67.5" hidden="1" customHeight="1" x14ac:dyDescent="0.2">
      <c r="A11" s="22" t="s">
        <v>3</v>
      </c>
      <c r="B11" s="22" t="s">
        <v>16</v>
      </c>
      <c r="C11" s="22" t="s">
        <v>17</v>
      </c>
      <c r="D11" s="22" t="s">
        <v>18</v>
      </c>
      <c r="E11" s="23" t="s">
        <v>19</v>
      </c>
      <c r="F11" s="24" t="s">
        <v>20</v>
      </c>
      <c r="G11" s="25" t="s">
        <v>21</v>
      </c>
      <c r="H11" s="25" t="s">
        <v>22</v>
      </c>
      <c r="I11" s="25" t="s">
        <v>23</v>
      </c>
      <c r="J11" s="25" t="s">
        <v>24</v>
      </c>
      <c r="K11" s="25" t="s">
        <v>25</v>
      </c>
    </row>
    <row r="12" spans="1:11" s="34" customFormat="1" ht="17.25" hidden="1" customHeight="1" x14ac:dyDescent="0.2">
      <c r="A12" s="27" t="s">
        <v>26</v>
      </c>
      <c r="B12" s="28" t="s">
        <v>27</v>
      </c>
      <c r="C12" s="28" t="s">
        <v>28</v>
      </c>
      <c r="D12" s="29" t="s">
        <v>29</v>
      </c>
      <c r="E12" s="30"/>
      <c r="F12" s="31"/>
      <c r="G12" s="32">
        <v>848511.31</v>
      </c>
      <c r="H12" s="33">
        <v>911459.55</v>
      </c>
      <c r="I12" s="32">
        <v>911459.55</v>
      </c>
      <c r="J12" s="33">
        <v>891193.24</v>
      </c>
      <c r="K12" s="32">
        <v>891193.24</v>
      </c>
    </row>
    <row r="13" spans="1:11" s="34" customFormat="1" ht="14.25" x14ac:dyDescent="0.2">
      <c r="A13" s="27" t="s">
        <v>30</v>
      </c>
      <c r="B13" s="28" t="s">
        <v>27</v>
      </c>
      <c r="C13" s="28" t="s">
        <v>28</v>
      </c>
      <c r="D13" s="29" t="s">
        <v>29</v>
      </c>
      <c r="E13" s="30" t="s">
        <v>31</v>
      </c>
      <c r="F13" s="31"/>
      <c r="G13" s="33"/>
      <c r="H13" s="33">
        <v>266601</v>
      </c>
      <c r="I13" s="33"/>
      <c r="J13" s="33">
        <v>280025</v>
      </c>
      <c r="K13" s="35"/>
    </row>
    <row r="14" spans="1:11" s="34" customFormat="1" ht="14.25" x14ac:dyDescent="0.2">
      <c r="A14" s="27" t="s">
        <v>32</v>
      </c>
      <c r="B14" s="28" t="s">
        <v>27</v>
      </c>
      <c r="C14" s="28" t="s">
        <v>28</v>
      </c>
      <c r="D14" s="29" t="s">
        <v>29</v>
      </c>
      <c r="E14" s="30" t="s">
        <v>33</v>
      </c>
      <c r="F14" s="31"/>
      <c r="G14" s="33"/>
      <c r="H14" s="33">
        <v>180748</v>
      </c>
      <c r="I14" s="33"/>
      <c r="J14" s="33">
        <v>193039</v>
      </c>
      <c r="K14" s="35"/>
    </row>
    <row r="15" spans="1:11" ht="77.25" customHeight="1" x14ac:dyDescent="0.25">
      <c r="A15" s="1" t="s">
        <v>34</v>
      </c>
      <c r="B15" s="2" t="s">
        <v>35</v>
      </c>
      <c r="C15" s="2" t="s">
        <v>36</v>
      </c>
      <c r="D15" s="3" t="s">
        <v>37</v>
      </c>
      <c r="E15" s="4" t="s">
        <v>38</v>
      </c>
      <c r="F15" s="5"/>
      <c r="G15" s="6"/>
      <c r="H15" s="6">
        <v>180748</v>
      </c>
      <c r="I15" s="6"/>
      <c r="J15" s="6">
        <v>193039</v>
      </c>
    </row>
    <row r="16" spans="1:11" s="34" customFormat="1" ht="24" x14ac:dyDescent="0.2">
      <c r="A16" s="27" t="s">
        <v>39</v>
      </c>
      <c r="B16" s="28" t="s">
        <v>27</v>
      </c>
      <c r="C16" s="28" t="s">
        <v>28</v>
      </c>
      <c r="D16" s="29" t="s">
        <v>29</v>
      </c>
      <c r="E16" s="30" t="s">
        <v>40</v>
      </c>
      <c r="F16" s="31"/>
      <c r="G16" s="33"/>
      <c r="H16" s="33">
        <v>32386</v>
      </c>
      <c r="I16" s="33"/>
      <c r="J16" s="33">
        <v>33622</v>
      </c>
      <c r="K16" s="35"/>
    </row>
    <row r="17" spans="1:11" ht="60.75" x14ac:dyDescent="0.25">
      <c r="A17" s="1" t="s">
        <v>41</v>
      </c>
      <c r="B17" s="2" t="s">
        <v>35</v>
      </c>
      <c r="C17" s="2" t="s">
        <v>28</v>
      </c>
      <c r="D17" s="3" t="s">
        <v>37</v>
      </c>
      <c r="E17" s="4" t="s">
        <v>42</v>
      </c>
      <c r="F17" s="5"/>
      <c r="G17" s="6"/>
      <c r="H17" s="6">
        <v>15556</v>
      </c>
      <c r="I17" s="6"/>
      <c r="J17" s="6">
        <v>16187</v>
      </c>
    </row>
    <row r="18" spans="1:11" ht="60.75" x14ac:dyDescent="0.25">
      <c r="A18" s="1" t="s">
        <v>43</v>
      </c>
      <c r="B18" s="2" t="s">
        <v>35</v>
      </c>
      <c r="C18" s="2" t="s">
        <v>28</v>
      </c>
      <c r="D18" s="3" t="s">
        <v>37</v>
      </c>
      <c r="E18" s="4" t="s">
        <v>44</v>
      </c>
      <c r="F18" s="5"/>
      <c r="G18" s="6"/>
      <c r="H18" s="6">
        <v>16830</v>
      </c>
      <c r="I18" s="6"/>
      <c r="J18" s="6">
        <v>17435</v>
      </c>
    </row>
    <row r="19" spans="1:11" s="34" customFormat="1" ht="14.25" x14ac:dyDescent="0.2">
      <c r="A19" s="27" t="s">
        <v>45</v>
      </c>
      <c r="B19" s="28" t="s">
        <v>27</v>
      </c>
      <c r="C19" s="28" t="s">
        <v>28</v>
      </c>
      <c r="D19" s="29" t="s">
        <v>29</v>
      </c>
      <c r="E19" s="30" t="s">
        <v>46</v>
      </c>
      <c r="F19" s="31"/>
      <c r="G19" s="33"/>
      <c r="H19" s="33">
        <v>7500</v>
      </c>
      <c r="I19" s="33"/>
      <c r="J19" s="33">
        <v>7500</v>
      </c>
      <c r="K19" s="35"/>
    </row>
    <row r="20" spans="1:11" ht="24.75" x14ac:dyDescent="0.25">
      <c r="A20" s="1" t="s">
        <v>47</v>
      </c>
      <c r="B20" s="2" t="s">
        <v>35</v>
      </c>
      <c r="C20" s="2" t="s">
        <v>28</v>
      </c>
      <c r="D20" s="3" t="s">
        <v>37</v>
      </c>
      <c r="E20" s="4" t="s">
        <v>48</v>
      </c>
      <c r="F20" s="5"/>
      <c r="G20" s="6"/>
      <c r="H20" s="6">
        <v>1000</v>
      </c>
      <c r="I20" s="6"/>
      <c r="J20" s="6">
        <v>1000</v>
      </c>
    </row>
    <row r="21" spans="1:11" ht="28.5" customHeight="1" x14ac:dyDescent="0.25">
      <c r="A21" s="1" t="s">
        <v>49</v>
      </c>
      <c r="B21" s="2" t="s">
        <v>35</v>
      </c>
      <c r="C21" s="2" t="s">
        <v>28</v>
      </c>
      <c r="D21" s="3" t="s">
        <v>37</v>
      </c>
      <c r="E21" s="4" t="s">
        <v>50</v>
      </c>
      <c r="F21" s="5"/>
      <c r="G21" s="6"/>
      <c r="H21" s="6">
        <v>527</v>
      </c>
      <c r="I21" s="6"/>
      <c r="J21" s="6">
        <v>527</v>
      </c>
    </row>
    <row r="22" spans="1:11" x14ac:dyDescent="0.25">
      <c r="A22" s="1" t="s">
        <v>51</v>
      </c>
      <c r="B22" s="2" t="s">
        <v>35</v>
      </c>
      <c r="C22" s="2" t="s">
        <v>28</v>
      </c>
      <c r="D22" s="3" t="s">
        <v>37</v>
      </c>
      <c r="E22" s="4" t="s">
        <v>52</v>
      </c>
      <c r="F22" s="5"/>
      <c r="G22" s="6"/>
      <c r="H22" s="6">
        <v>4619</v>
      </c>
      <c r="I22" s="6"/>
      <c r="J22" s="6">
        <v>4619</v>
      </c>
    </row>
    <row r="23" spans="1:11" ht="28.5" customHeight="1" x14ac:dyDescent="0.25">
      <c r="A23" s="1" t="s">
        <v>53</v>
      </c>
      <c r="B23" s="2" t="s">
        <v>54</v>
      </c>
      <c r="C23" s="2" t="s">
        <v>28</v>
      </c>
      <c r="D23" s="3" t="s">
        <v>37</v>
      </c>
      <c r="E23" s="4" t="s">
        <v>55</v>
      </c>
      <c r="F23" s="5"/>
      <c r="G23" s="6"/>
      <c r="H23" s="6">
        <v>1354</v>
      </c>
      <c r="I23" s="6"/>
      <c r="J23" s="6">
        <v>1354</v>
      </c>
    </row>
    <row r="24" spans="1:11" s="34" customFormat="1" ht="14.25" x14ac:dyDescent="0.2">
      <c r="A24" s="27" t="s">
        <v>56</v>
      </c>
      <c r="B24" s="28" t="s">
        <v>27</v>
      </c>
      <c r="C24" s="28" t="s">
        <v>28</v>
      </c>
      <c r="D24" s="29" t="s">
        <v>29</v>
      </c>
      <c r="E24" s="30" t="s">
        <v>57</v>
      </c>
      <c r="F24" s="31"/>
      <c r="G24" s="33"/>
      <c r="H24" s="33">
        <v>20264</v>
      </c>
      <c r="I24" s="33"/>
      <c r="J24" s="33">
        <v>20318</v>
      </c>
      <c r="K24" s="35"/>
    </row>
    <row r="25" spans="1:11" ht="36.75" x14ac:dyDescent="0.25">
      <c r="A25" s="1" t="s">
        <v>58</v>
      </c>
      <c r="B25" s="2" t="s">
        <v>59</v>
      </c>
      <c r="C25" s="2" t="s">
        <v>28</v>
      </c>
      <c r="D25" s="3" t="s">
        <v>37</v>
      </c>
      <c r="E25" s="4" t="s">
        <v>60</v>
      </c>
      <c r="F25" s="5"/>
      <c r="G25" s="6"/>
      <c r="H25" s="6">
        <v>3580</v>
      </c>
      <c r="I25" s="6"/>
      <c r="J25" s="6">
        <v>3634</v>
      </c>
    </row>
    <row r="26" spans="1:11" ht="24" customHeight="1" x14ac:dyDescent="0.25">
      <c r="A26" s="1" t="s">
        <v>61</v>
      </c>
      <c r="B26" s="2" t="s">
        <v>59</v>
      </c>
      <c r="C26" s="2" t="s">
        <v>28</v>
      </c>
      <c r="D26" s="3" t="s">
        <v>37</v>
      </c>
      <c r="E26" s="4" t="s">
        <v>62</v>
      </c>
      <c r="F26" s="5"/>
      <c r="G26" s="6"/>
      <c r="H26" s="6">
        <v>10635</v>
      </c>
      <c r="I26" s="6"/>
      <c r="J26" s="6">
        <v>10635</v>
      </c>
    </row>
    <row r="27" spans="1:11" ht="29.25" customHeight="1" x14ac:dyDescent="0.25">
      <c r="A27" s="1" t="s">
        <v>63</v>
      </c>
      <c r="B27" s="2" t="s">
        <v>59</v>
      </c>
      <c r="C27" s="2" t="s">
        <v>28</v>
      </c>
      <c r="D27" s="3" t="s">
        <v>37</v>
      </c>
      <c r="E27" s="4" t="s">
        <v>64</v>
      </c>
      <c r="F27" s="5"/>
      <c r="G27" s="6"/>
      <c r="H27" s="6">
        <v>6049</v>
      </c>
      <c r="I27" s="6"/>
      <c r="J27" s="6">
        <v>6049</v>
      </c>
    </row>
    <row r="28" spans="1:11" s="34" customFormat="1" ht="24" x14ac:dyDescent="0.2">
      <c r="A28" s="27" t="s">
        <v>65</v>
      </c>
      <c r="B28" s="28" t="s">
        <v>27</v>
      </c>
      <c r="C28" s="28" t="s">
        <v>28</v>
      </c>
      <c r="D28" s="29" t="s">
        <v>29</v>
      </c>
      <c r="E28" s="30" t="s">
        <v>66</v>
      </c>
      <c r="F28" s="31"/>
      <c r="G28" s="33"/>
      <c r="H28" s="33">
        <v>888</v>
      </c>
      <c r="I28" s="33"/>
      <c r="J28" s="33">
        <v>927</v>
      </c>
      <c r="K28" s="35"/>
    </row>
    <row r="29" spans="1:11" ht="20.25" customHeight="1" x14ac:dyDescent="0.25">
      <c r="A29" s="1" t="s">
        <v>67</v>
      </c>
      <c r="B29" s="2" t="s">
        <v>35</v>
      </c>
      <c r="C29" s="2" t="s">
        <v>28</v>
      </c>
      <c r="D29" s="3" t="s">
        <v>37</v>
      </c>
      <c r="E29" s="4" t="s">
        <v>68</v>
      </c>
      <c r="F29" s="5"/>
      <c r="G29" s="6"/>
      <c r="H29" s="6">
        <v>888</v>
      </c>
      <c r="I29" s="6"/>
      <c r="J29" s="6">
        <v>927</v>
      </c>
    </row>
    <row r="30" spans="1:11" s="34" customFormat="1" ht="14.25" x14ac:dyDescent="0.2">
      <c r="A30" s="27" t="s">
        <v>69</v>
      </c>
      <c r="B30" s="28" t="s">
        <v>27</v>
      </c>
      <c r="C30" s="28" t="s">
        <v>28</v>
      </c>
      <c r="D30" s="29" t="s">
        <v>29</v>
      </c>
      <c r="E30" s="30" t="s">
        <v>70</v>
      </c>
      <c r="F30" s="31"/>
      <c r="G30" s="33"/>
      <c r="H30" s="33">
        <v>976</v>
      </c>
      <c r="I30" s="33"/>
      <c r="J30" s="33">
        <v>1019</v>
      </c>
      <c r="K30" s="35"/>
    </row>
    <row r="31" spans="1:11" ht="36.75" x14ac:dyDescent="0.25">
      <c r="A31" s="1" t="s">
        <v>71</v>
      </c>
      <c r="B31" s="2" t="s">
        <v>35</v>
      </c>
      <c r="C31" s="2" t="s">
        <v>28</v>
      </c>
      <c r="D31" s="3" t="s">
        <v>37</v>
      </c>
      <c r="E31" s="4" t="s">
        <v>72</v>
      </c>
      <c r="F31" s="5"/>
      <c r="G31" s="6"/>
      <c r="H31" s="6">
        <v>976</v>
      </c>
      <c r="I31" s="6"/>
      <c r="J31" s="6">
        <v>1019</v>
      </c>
    </row>
    <row r="32" spans="1:11" s="34" customFormat="1" ht="36" x14ac:dyDescent="0.2">
      <c r="A32" s="27" t="s">
        <v>73</v>
      </c>
      <c r="B32" s="28" t="s">
        <v>27</v>
      </c>
      <c r="C32" s="28" t="s">
        <v>28</v>
      </c>
      <c r="D32" s="29" t="s">
        <v>29</v>
      </c>
      <c r="E32" s="30" t="s">
        <v>74</v>
      </c>
      <c r="F32" s="31"/>
      <c r="G32" s="33"/>
      <c r="H32" s="33">
        <v>11286</v>
      </c>
      <c r="I32" s="33"/>
      <c r="J32" s="33">
        <v>11286</v>
      </c>
      <c r="K32" s="35"/>
    </row>
    <row r="33" spans="1:11" ht="67.5" customHeight="1" x14ac:dyDescent="0.25">
      <c r="A33" s="1" t="s">
        <v>75</v>
      </c>
      <c r="B33" s="2" t="s">
        <v>59</v>
      </c>
      <c r="C33" s="2" t="s">
        <v>28</v>
      </c>
      <c r="D33" s="3" t="s">
        <v>76</v>
      </c>
      <c r="E33" s="4" t="s">
        <v>77</v>
      </c>
      <c r="F33" s="5"/>
      <c r="G33" s="6"/>
      <c r="H33" s="6">
        <v>10418</v>
      </c>
      <c r="I33" s="6"/>
      <c r="J33" s="6">
        <v>10418</v>
      </c>
    </row>
    <row r="34" spans="1:11" ht="54.75" customHeight="1" x14ac:dyDescent="0.25">
      <c r="A34" s="1" t="s">
        <v>78</v>
      </c>
      <c r="B34" s="2" t="s">
        <v>59</v>
      </c>
      <c r="C34" s="2" t="s">
        <v>28</v>
      </c>
      <c r="D34" s="3" t="s">
        <v>76</v>
      </c>
      <c r="E34" s="4" t="s">
        <v>79</v>
      </c>
      <c r="F34" s="5"/>
      <c r="G34" s="6"/>
      <c r="H34" s="6">
        <v>144</v>
      </c>
      <c r="I34" s="6"/>
      <c r="J34" s="6">
        <v>144</v>
      </c>
    </row>
    <row r="35" spans="1:11" ht="26.25" customHeight="1" x14ac:dyDescent="0.25">
      <c r="A35" s="1" t="s">
        <v>80</v>
      </c>
      <c r="B35" s="2" t="s">
        <v>59</v>
      </c>
      <c r="C35" s="2" t="s">
        <v>28</v>
      </c>
      <c r="D35" s="3" t="s">
        <v>76</v>
      </c>
      <c r="E35" s="4" t="s">
        <v>81</v>
      </c>
      <c r="F35" s="5"/>
      <c r="G35" s="6"/>
      <c r="H35" s="6">
        <v>608</v>
      </c>
      <c r="I35" s="6"/>
      <c r="J35" s="6">
        <v>608</v>
      </c>
    </row>
    <row r="36" spans="1:11" ht="60.75" x14ac:dyDescent="0.25">
      <c r="A36" s="1" t="s">
        <v>82</v>
      </c>
      <c r="B36" s="2" t="s">
        <v>59</v>
      </c>
      <c r="C36" s="2" t="s">
        <v>28</v>
      </c>
      <c r="D36" s="3" t="s">
        <v>76</v>
      </c>
      <c r="E36" s="4" t="s">
        <v>83</v>
      </c>
      <c r="F36" s="5"/>
      <c r="G36" s="6"/>
      <c r="H36" s="6">
        <v>116</v>
      </c>
      <c r="I36" s="6"/>
      <c r="J36" s="6">
        <v>116</v>
      </c>
    </row>
    <row r="37" spans="1:11" s="34" customFormat="1" ht="14.25" x14ac:dyDescent="0.2">
      <c r="A37" s="27" t="s">
        <v>84</v>
      </c>
      <c r="B37" s="28" t="s">
        <v>27</v>
      </c>
      <c r="C37" s="28" t="s">
        <v>28</v>
      </c>
      <c r="D37" s="29" t="s">
        <v>29</v>
      </c>
      <c r="E37" s="30" t="s">
        <v>85</v>
      </c>
      <c r="F37" s="31"/>
      <c r="G37" s="33"/>
      <c r="H37" s="33">
        <v>745</v>
      </c>
      <c r="I37" s="33"/>
      <c r="J37" s="33">
        <v>745</v>
      </c>
      <c r="K37" s="35"/>
    </row>
    <row r="38" spans="1:11" ht="24.75" x14ac:dyDescent="0.25">
      <c r="A38" s="1" t="s">
        <v>86</v>
      </c>
      <c r="B38" s="2" t="s">
        <v>35</v>
      </c>
      <c r="C38" s="2" t="s">
        <v>28</v>
      </c>
      <c r="D38" s="3" t="s">
        <v>76</v>
      </c>
      <c r="E38" s="4" t="s">
        <v>87</v>
      </c>
      <c r="F38" s="5"/>
      <c r="G38" s="6"/>
      <c r="H38" s="6">
        <v>502</v>
      </c>
      <c r="I38" s="6"/>
      <c r="J38" s="6">
        <v>502</v>
      </c>
    </row>
    <row r="39" spans="1:11" x14ac:dyDescent="0.25">
      <c r="A39" s="1" t="s">
        <v>88</v>
      </c>
      <c r="B39" s="2" t="s">
        <v>35</v>
      </c>
      <c r="C39" s="2" t="s">
        <v>28</v>
      </c>
      <c r="D39" s="3" t="s">
        <v>76</v>
      </c>
      <c r="E39" s="4" t="s">
        <v>89</v>
      </c>
      <c r="F39" s="5"/>
      <c r="G39" s="6"/>
      <c r="H39" s="6">
        <v>148</v>
      </c>
      <c r="I39" s="6"/>
      <c r="J39" s="6">
        <v>148</v>
      </c>
    </row>
    <row r="40" spans="1:11" x14ac:dyDescent="0.25">
      <c r="A40" s="1" t="s">
        <v>90</v>
      </c>
      <c r="B40" s="2" t="s">
        <v>35</v>
      </c>
      <c r="C40" s="2" t="s">
        <v>28</v>
      </c>
      <c r="D40" s="3" t="s">
        <v>76</v>
      </c>
      <c r="E40" s="4" t="s">
        <v>91</v>
      </c>
      <c r="F40" s="5"/>
      <c r="G40" s="6"/>
      <c r="H40" s="6">
        <v>51</v>
      </c>
      <c r="I40" s="6"/>
      <c r="J40" s="6">
        <v>51</v>
      </c>
    </row>
    <row r="41" spans="1:11" ht="36.75" x14ac:dyDescent="0.25">
      <c r="A41" s="1" t="s">
        <v>92</v>
      </c>
      <c r="B41" s="2" t="s">
        <v>35</v>
      </c>
      <c r="C41" s="2" t="s">
        <v>28</v>
      </c>
      <c r="D41" s="3" t="s">
        <v>76</v>
      </c>
      <c r="E41" s="4" t="s">
        <v>93</v>
      </c>
      <c r="F41" s="5"/>
      <c r="G41" s="6"/>
      <c r="H41" s="6">
        <v>44</v>
      </c>
      <c r="I41" s="6"/>
      <c r="J41" s="6">
        <v>44</v>
      </c>
    </row>
    <row r="42" spans="1:11" s="34" customFormat="1" ht="24" x14ac:dyDescent="0.2">
      <c r="A42" s="27" t="s">
        <v>94</v>
      </c>
      <c r="B42" s="28" t="s">
        <v>27</v>
      </c>
      <c r="C42" s="28" t="s">
        <v>28</v>
      </c>
      <c r="D42" s="29" t="s">
        <v>29</v>
      </c>
      <c r="E42" s="30" t="s">
        <v>95</v>
      </c>
      <c r="F42" s="31"/>
      <c r="G42" s="33"/>
      <c r="H42" s="33">
        <v>9353</v>
      </c>
      <c r="I42" s="33"/>
      <c r="J42" s="33">
        <v>9494</v>
      </c>
      <c r="K42" s="35"/>
    </row>
    <row r="43" spans="1:11" ht="24.75" x14ac:dyDescent="0.25">
      <c r="A43" s="1" t="s">
        <v>96</v>
      </c>
      <c r="B43" s="2" t="s">
        <v>59</v>
      </c>
      <c r="C43" s="2" t="s">
        <v>28</v>
      </c>
      <c r="D43" s="3" t="s">
        <v>97</v>
      </c>
      <c r="E43" s="4" t="s">
        <v>98</v>
      </c>
      <c r="F43" s="5"/>
      <c r="G43" s="6"/>
      <c r="H43" s="6">
        <v>9353</v>
      </c>
      <c r="I43" s="6"/>
      <c r="J43" s="6">
        <v>9494</v>
      </c>
    </row>
    <row r="44" spans="1:11" s="34" customFormat="1" ht="24" x14ac:dyDescent="0.2">
      <c r="A44" s="27" t="s">
        <v>99</v>
      </c>
      <c r="B44" s="28" t="s">
        <v>27</v>
      </c>
      <c r="C44" s="28" t="s">
        <v>28</v>
      </c>
      <c r="D44" s="29" t="s">
        <v>29</v>
      </c>
      <c r="E44" s="30" t="s">
        <v>100</v>
      </c>
      <c r="F44" s="31"/>
      <c r="G44" s="33"/>
      <c r="H44" s="33">
        <v>1180</v>
      </c>
      <c r="I44" s="33"/>
      <c r="J44" s="33">
        <v>800</v>
      </c>
      <c r="K44" s="35"/>
    </row>
    <row r="45" spans="1:11" ht="60" customHeight="1" x14ac:dyDescent="0.25">
      <c r="A45" s="1" t="s">
        <v>101</v>
      </c>
      <c r="B45" s="2" t="s">
        <v>59</v>
      </c>
      <c r="C45" s="2" t="s">
        <v>28</v>
      </c>
      <c r="D45" s="3" t="s">
        <v>102</v>
      </c>
      <c r="E45" s="4" t="s">
        <v>103</v>
      </c>
      <c r="F45" s="5"/>
      <c r="G45" s="6"/>
      <c r="H45" s="6">
        <v>880</v>
      </c>
      <c r="I45" s="6"/>
      <c r="J45" s="6">
        <v>500</v>
      </c>
    </row>
    <row r="46" spans="1:11" ht="36.75" x14ac:dyDescent="0.25">
      <c r="A46" s="1" t="s">
        <v>104</v>
      </c>
      <c r="B46" s="2" t="s">
        <v>59</v>
      </c>
      <c r="C46" s="2" t="s">
        <v>28</v>
      </c>
      <c r="D46" s="3" t="s">
        <v>105</v>
      </c>
      <c r="E46" s="4" t="s">
        <v>106</v>
      </c>
      <c r="F46" s="5"/>
      <c r="G46" s="6"/>
      <c r="H46" s="6">
        <v>300</v>
      </c>
      <c r="I46" s="6"/>
      <c r="J46" s="6">
        <v>300</v>
      </c>
    </row>
    <row r="47" spans="1:11" s="34" customFormat="1" ht="14.25" x14ac:dyDescent="0.2">
      <c r="A47" s="27" t="s">
        <v>107</v>
      </c>
      <c r="B47" s="28" t="s">
        <v>27</v>
      </c>
      <c r="C47" s="28" t="s">
        <v>28</v>
      </c>
      <c r="D47" s="29" t="s">
        <v>29</v>
      </c>
      <c r="E47" s="30" t="s">
        <v>108</v>
      </c>
      <c r="F47" s="31"/>
      <c r="G47" s="33"/>
      <c r="H47" s="33">
        <v>1275</v>
      </c>
      <c r="I47" s="33"/>
      <c r="J47" s="33">
        <v>1275</v>
      </c>
      <c r="K47" s="35"/>
    </row>
    <row r="48" spans="1:11" ht="60.75" customHeight="1" x14ac:dyDescent="0.25">
      <c r="A48" s="1" t="s">
        <v>109</v>
      </c>
      <c r="B48" s="2" t="s">
        <v>35</v>
      </c>
      <c r="C48" s="2" t="s">
        <v>28</v>
      </c>
      <c r="D48" s="3" t="s">
        <v>110</v>
      </c>
      <c r="E48" s="4" t="s">
        <v>111</v>
      </c>
      <c r="F48" s="5"/>
      <c r="G48" s="6"/>
      <c r="H48" s="6">
        <v>7</v>
      </c>
      <c r="I48" s="6">
        <v>7</v>
      </c>
      <c r="J48" s="6">
        <v>7</v>
      </c>
    </row>
    <row r="49" spans="1:11" ht="73.5" customHeight="1" x14ac:dyDescent="0.25">
      <c r="A49" s="1" t="s">
        <v>112</v>
      </c>
      <c r="B49" s="2" t="s">
        <v>35</v>
      </c>
      <c r="C49" s="2" t="s">
        <v>28</v>
      </c>
      <c r="D49" s="3" t="s">
        <v>110</v>
      </c>
      <c r="E49" s="4" t="s">
        <v>113</v>
      </c>
      <c r="F49" s="5"/>
      <c r="G49" s="6"/>
      <c r="H49" s="6">
        <v>10</v>
      </c>
      <c r="I49" s="6">
        <v>10</v>
      </c>
      <c r="J49" s="6">
        <v>10</v>
      </c>
    </row>
    <row r="50" spans="1:11" ht="63" customHeight="1" x14ac:dyDescent="0.25">
      <c r="A50" s="1" t="s">
        <v>114</v>
      </c>
      <c r="B50" s="2" t="s">
        <v>35</v>
      </c>
      <c r="C50" s="2" t="s">
        <v>28</v>
      </c>
      <c r="D50" s="3" t="s">
        <v>110</v>
      </c>
      <c r="E50" s="4" t="s">
        <v>115</v>
      </c>
      <c r="F50" s="5"/>
      <c r="G50" s="6"/>
      <c r="H50" s="6">
        <v>6</v>
      </c>
      <c r="I50" s="6">
        <v>6</v>
      </c>
      <c r="J50" s="6">
        <v>6</v>
      </c>
    </row>
    <row r="51" spans="1:11" ht="89.25" customHeight="1" x14ac:dyDescent="0.25">
      <c r="A51" s="1" t="s">
        <v>116</v>
      </c>
      <c r="B51" s="2" t="s">
        <v>35</v>
      </c>
      <c r="C51" s="2" t="s">
        <v>28</v>
      </c>
      <c r="D51" s="3" t="s">
        <v>110</v>
      </c>
      <c r="E51" s="4" t="s">
        <v>117</v>
      </c>
      <c r="F51" s="5"/>
      <c r="G51" s="6"/>
      <c r="H51" s="6">
        <v>10</v>
      </c>
      <c r="I51" s="6">
        <v>10</v>
      </c>
      <c r="J51" s="6">
        <v>10</v>
      </c>
    </row>
    <row r="52" spans="1:11" ht="68.25" customHeight="1" x14ac:dyDescent="0.25">
      <c r="A52" s="1" t="s">
        <v>118</v>
      </c>
      <c r="B52" s="2" t="s">
        <v>35</v>
      </c>
      <c r="C52" s="2" t="s">
        <v>28</v>
      </c>
      <c r="D52" s="3" t="s">
        <v>110</v>
      </c>
      <c r="E52" s="4" t="s">
        <v>119</v>
      </c>
      <c r="F52" s="5"/>
      <c r="G52" s="6"/>
      <c r="H52" s="6">
        <v>7</v>
      </c>
      <c r="I52" s="6">
        <v>7</v>
      </c>
      <c r="J52" s="6">
        <v>7</v>
      </c>
    </row>
    <row r="53" spans="1:11" ht="60.75" x14ac:dyDescent="0.25">
      <c r="A53" s="1" t="s">
        <v>120</v>
      </c>
      <c r="B53" s="2" t="s">
        <v>35</v>
      </c>
      <c r="C53" s="2" t="s">
        <v>28</v>
      </c>
      <c r="D53" s="3" t="s">
        <v>110</v>
      </c>
      <c r="E53" s="4" t="s">
        <v>121</v>
      </c>
      <c r="F53" s="5"/>
      <c r="G53" s="6"/>
      <c r="H53" s="6">
        <v>200</v>
      </c>
      <c r="I53" s="6">
        <v>200</v>
      </c>
      <c r="J53" s="6">
        <v>200</v>
      </c>
    </row>
    <row r="54" spans="1:11" ht="60.75" x14ac:dyDescent="0.25">
      <c r="A54" s="1" t="s">
        <v>122</v>
      </c>
      <c r="B54" s="2" t="s">
        <v>35</v>
      </c>
      <c r="C54" s="2" t="s">
        <v>28</v>
      </c>
      <c r="D54" s="3" t="s">
        <v>110</v>
      </c>
      <c r="E54" s="4" t="s">
        <v>123</v>
      </c>
      <c r="F54" s="5"/>
      <c r="G54" s="6"/>
      <c r="H54" s="6">
        <v>300</v>
      </c>
      <c r="I54" s="6">
        <v>300</v>
      </c>
      <c r="J54" s="6">
        <v>300</v>
      </c>
    </row>
    <row r="55" spans="1:11" ht="36.75" x14ac:dyDescent="0.25">
      <c r="A55" s="1" t="s">
        <v>124</v>
      </c>
      <c r="B55" s="2" t="s">
        <v>54</v>
      </c>
      <c r="C55" s="2" t="s">
        <v>28</v>
      </c>
      <c r="D55" s="3" t="s">
        <v>110</v>
      </c>
      <c r="E55" s="4" t="s">
        <v>125</v>
      </c>
      <c r="F55" s="5"/>
      <c r="G55" s="6"/>
      <c r="H55" s="6">
        <v>235</v>
      </c>
      <c r="I55" s="6">
        <v>235</v>
      </c>
      <c r="J55" s="6">
        <v>235</v>
      </c>
    </row>
    <row r="56" spans="1:11" ht="48.75" x14ac:dyDescent="0.25">
      <c r="A56" s="1" t="s">
        <v>126</v>
      </c>
      <c r="B56" s="2" t="s">
        <v>35</v>
      </c>
      <c r="C56" s="2" t="s">
        <v>28</v>
      </c>
      <c r="D56" s="3" t="s">
        <v>110</v>
      </c>
      <c r="E56" s="4" t="s">
        <v>127</v>
      </c>
      <c r="F56" s="5"/>
      <c r="G56" s="6"/>
      <c r="H56" s="6">
        <v>500</v>
      </c>
      <c r="I56" s="6">
        <v>500</v>
      </c>
      <c r="J56" s="6">
        <v>500</v>
      </c>
    </row>
    <row r="57" spans="1:11" ht="1.5" hidden="1" customHeight="1" x14ac:dyDescent="0.25">
      <c r="A57" s="1" t="s">
        <v>128</v>
      </c>
      <c r="B57" s="2" t="s">
        <v>35</v>
      </c>
      <c r="C57" s="2" t="s">
        <v>28</v>
      </c>
      <c r="D57" s="3" t="s">
        <v>110</v>
      </c>
      <c r="E57" s="4" t="s">
        <v>129</v>
      </c>
      <c r="F57" s="5"/>
      <c r="G57" s="6"/>
      <c r="H57" s="6">
        <v>0</v>
      </c>
      <c r="I57" s="6"/>
      <c r="J57" s="6">
        <v>0</v>
      </c>
    </row>
    <row r="58" spans="1:11" s="34" customFormat="1" ht="14.25" x14ac:dyDescent="0.2">
      <c r="A58" s="27" t="s">
        <v>130</v>
      </c>
      <c r="B58" s="28" t="s">
        <v>27</v>
      </c>
      <c r="C58" s="28" t="s">
        <v>28</v>
      </c>
      <c r="D58" s="29" t="s">
        <v>29</v>
      </c>
      <c r="E58" s="30" t="s">
        <v>131</v>
      </c>
      <c r="F58" s="31"/>
      <c r="G58" s="33"/>
      <c r="H58" s="33">
        <v>644858.55000000005</v>
      </c>
      <c r="I58" s="33"/>
      <c r="J58" s="33">
        <v>611168.24</v>
      </c>
      <c r="K58" s="35"/>
    </row>
    <row r="59" spans="1:11" s="34" customFormat="1" ht="24" x14ac:dyDescent="0.2">
      <c r="A59" s="27" t="s">
        <v>132</v>
      </c>
      <c r="B59" s="28" t="s">
        <v>27</v>
      </c>
      <c r="C59" s="28" t="s">
        <v>28</v>
      </c>
      <c r="D59" s="29" t="s">
        <v>29</v>
      </c>
      <c r="E59" s="30" t="s">
        <v>133</v>
      </c>
      <c r="F59" s="31"/>
      <c r="G59" s="33"/>
      <c r="H59" s="33">
        <v>644858.55000000005</v>
      </c>
      <c r="I59" s="33"/>
      <c r="J59" s="33">
        <v>611168.24</v>
      </c>
      <c r="K59" s="35"/>
    </row>
    <row r="60" spans="1:11" ht="28.5" customHeight="1" x14ac:dyDescent="0.25">
      <c r="A60" s="1" t="s">
        <v>134</v>
      </c>
      <c r="B60" s="2" t="s">
        <v>59</v>
      </c>
      <c r="C60" s="2" t="s">
        <v>28</v>
      </c>
      <c r="D60" s="3" t="s">
        <v>135</v>
      </c>
      <c r="E60" s="4" t="s">
        <v>136</v>
      </c>
      <c r="F60" s="5"/>
      <c r="G60" s="6"/>
      <c r="H60" s="6">
        <v>132529</v>
      </c>
      <c r="I60" s="6"/>
      <c r="J60" s="6">
        <v>132529</v>
      </c>
    </row>
    <row r="61" spans="1:11" ht="24.75" x14ac:dyDescent="0.25">
      <c r="A61" s="1" t="s">
        <v>137</v>
      </c>
      <c r="B61" s="2" t="s">
        <v>59</v>
      </c>
      <c r="C61" s="2" t="s">
        <v>28</v>
      </c>
      <c r="D61" s="3" t="s">
        <v>135</v>
      </c>
      <c r="E61" s="4" t="s">
        <v>138</v>
      </c>
      <c r="F61" s="5"/>
      <c r="G61" s="6"/>
      <c r="H61" s="6">
        <v>1166.4000000000001</v>
      </c>
      <c r="I61" s="6"/>
      <c r="J61" s="6">
        <v>1166.4000000000001</v>
      </c>
    </row>
    <row r="62" spans="1:11" ht="41.25" customHeight="1" x14ac:dyDescent="0.25">
      <c r="A62" s="1" t="s">
        <v>185</v>
      </c>
      <c r="B62" s="2" t="s">
        <v>59</v>
      </c>
      <c r="C62" s="2" t="s">
        <v>28</v>
      </c>
      <c r="D62" s="3" t="s">
        <v>135</v>
      </c>
      <c r="E62" s="40" t="s">
        <v>186</v>
      </c>
      <c r="F62" s="5"/>
      <c r="G62" s="6"/>
      <c r="H62" s="6">
        <v>34500</v>
      </c>
      <c r="I62" s="6"/>
      <c r="J62" s="6">
        <v>34500</v>
      </c>
    </row>
    <row r="63" spans="1:11" ht="59.25" customHeight="1" x14ac:dyDescent="0.25">
      <c r="A63" s="1" t="s">
        <v>139</v>
      </c>
      <c r="B63" s="2" t="s">
        <v>59</v>
      </c>
      <c r="C63" s="2" t="s">
        <v>28</v>
      </c>
      <c r="D63" s="3" t="s">
        <v>135</v>
      </c>
      <c r="E63" s="4" t="s">
        <v>140</v>
      </c>
      <c r="F63" s="5"/>
      <c r="G63" s="6"/>
      <c r="H63" s="6">
        <v>32579</v>
      </c>
      <c r="I63" s="6"/>
      <c r="J63" s="6"/>
    </row>
    <row r="64" spans="1:11" ht="48.75" x14ac:dyDescent="0.25">
      <c r="A64" s="1" t="s">
        <v>141</v>
      </c>
      <c r="B64" s="2" t="s">
        <v>59</v>
      </c>
      <c r="C64" s="2" t="s">
        <v>28</v>
      </c>
      <c r="D64" s="3" t="s">
        <v>135</v>
      </c>
      <c r="E64" s="4" t="s">
        <v>142</v>
      </c>
      <c r="F64" s="5"/>
      <c r="G64" s="6"/>
      <c r="H64" s="6">
        <v>12249.78</v>
      </c>
      <c r="I64" s="6"/>
      <c r="J64" s="6">
        <v>12638.01</v>
      </c>
    </row>
    <row r="65" spans="1:10" ht="38.25" customHeight="1" x14ac:dyDescent="0.25">
      <c r="A65" s="1" t="s">
        <v>143</v>
      </c>
      <c r="B65" s="2" t="s">
        <v>59</v>
      </c>
      <c r="C65" s="2" t="s">
        <v>28</v>
      </c>
      <c r="D65" s="3" t="s">
        <v>135</v>
      </c>
      <c r="E65" s="4" t="s">
        <v>144</v>
      </c>
      <c r="F65" s="5"/>
      <c r="G65" s="6"/>
      <c r="H65" s="6">
        <v>1560.6</v>
      </c>
      <c r="I65" s="6"/>
      <c r="J65" s="6"/>
    </row>
    <row r="66" spans="1:10" ht="24.75" x14ac:dyDescent="0.25">
      <c r="A66" s="1" t="s">
        <v>145</v>
      </c>
      <c r="B66" s="2" t="s">
        <v>59</v>
      </c>
      <c r="C66" s="2" t="s">
        <v>28</v>
      </c>
      <c r="D66" s="3" t="s">
        <v>135</v>
      </c>
      <c r="E66" s="4" t="s">
        <v>146</v>
      </c>
      <c r="F66" s="5"/>
      <c r="G66" s="6"/>
      <c r="H66" s="6">
        <v>62.86</v>
      </c>
      <c r="I66" s="6"/>
      <c r="J66" s="6"/>
    </row>
    <row r="67" spans="1:10" ht="24.75" x14ac:dyDescent="0.25">
      <c r="A67" s="1" t="s">
        <v>147</v>
      </c>
      <c r="B67" s="2" t="s">
        <v>59</v>
      </c>
      <c r="C67" s="2" t="s">
        <v>28</v>
      </c>
      <c r="D67" s="3" t="s">
        <v>135</v>
      </c>
      <c r="E67" s="4" t="s">
        <v>148</v>
      </c>
      <c r="F67" s="5"/>
      <c r="G67" s="6"/>
      <c r="H67" s="6">
        <v>20.61</v>
      </c>
      <c r="I67" s="6"/>
      <c r="J67" s="6">
        <v>20.61</v>
      </c>
    </row>
    <row r="68" spans="1:10" ht="36.75" x14ac:dyDescent="0.25">
      <c r="A68" s="1" t="s">
        <v>149</v>
      </c>
      <c r="B68" s="2" t="s">
        <v>59</v>
      </c>
      <c r="C68" s="2" t="s">
        <v>150</v>
      </c>
      <c r="D68" s="3" t="s">
        <v>135</v>
      </c>
      <c r="E68" s="4" t="s">
        <v>151</v>
      </c>
      <c r="F68" s="5"/>
      <c r="G68" s="6"/>
      <c r="H68" s="6">
        <v>17256.3</v>
      </c>
      <c r="I68" s="6"/>
      <c r="J68" s="6">
        <v>17256.3</v>
      </c>
    </row>
    <row r="69" spans="1:10" ht="73.5" customHeight="1" x14ac:dyDescent="0.25">
      <c r="A69" s="1" t="s">
        <v>149</v>
      </c>
      <c r="B69" s="2" t="s">
        <v>59</v>
      </c>
      <c r="C69" s="2" t="s">
        <v>152</v>
      </c>
      <c r="D69" s="3" t="s">
        <v>135</v>
      </c>
      <c r="E69" s="4" t="s">
        <v>153</v>
      </c>
      <c r="F69" s="5"/>
      <c r="G69" s="6"/>
      <c r="H69" s="6">
        <v>57.84</v>
      </c>
      <c r="I69" s="6"/>
      <c r="J69" s="6">
        <v>57.84</v>
      </c>
    </row>
    <row r="70" spans="1:10" ht="61.5" customHeight="1" x14ac:dyDescent="0.25">
      <c r="A70" s="1" t="s">
        <v>154</v>
      </c>
      <c r="B70" s="2" t="s">
        <v>59</v>
      </c>
      <c r="C70" s="2" t="s">
        <v>155</v>
      </c>
      <c r="D70" s="3" t="s">
        <v>135</v>
      </c>
      <c r="E70" s="4" t="s">
        <v>156</v>
      </c>
      <c r="F70" s="5"/>
      <c r="G70" s="6"/>
      <c r="H70" s="6">
        <v>311651.09999999998</v>
      </c>
      <c r="I70" s="6"/>
      <c r="J70" s="6">
        <v>311655.37</v>
      </c>
    </row>
    <row r="71" spans="1:10" ht="48.75" x14ac:dyDescent="0.25">
      <c r="A71" s="1" t="s">
        <v>154</v>
      </c>
      <c r="B71" s="2" t="s">
        <v>59</v>
      </c>
      <c r="C71" s="2" t="s">
        <v>157</v>
      </c>
      <c r="D71" s="3" t="s">
        <v>135</v>
      </c>
      <c r="E71" s="4" t="s">
        <v>158</v>
      </c>
      <c r="F71" s="5"/>
      <c r="G71" s="6"/>
      <c r="H71" s="6">
        <v>92529.47</v>
      </c>
      <c r="I71" s="6"/>
      <c r="J71" s="6">
        <v>92529.47</v>
      </c>
    </row>
    <row r="72" spans="1:10" ht="47.25" customHeight="1" x14ac:dyDescent="0.25">
      <c r="A72" s="1" t="s">
        <v>154</v>
      </c>
      <c r="B72" s="2" t="s">
        <v>59</v>
      </c>
      <c r="C72" s="2" t="s">
        <v>159</v>
      </c>
      <c r="D72" s="3" t="s">
        <v>135</v>
      </c>
      <c r="E72" s="4" t="s">
        <v>160</v>
      </c>
      <c r="F72" s="5"/>
      <c r="G72" s="6"/>
      <c r="H72" s="6">
        <v>3733.26</v>
      </c>
      <c r="I72" s="6"/>
      <c r="J72" s="6">
        <v>3733.26</v>
      </c>
    </row>
    <row r="73" spans="1:10" ht="36.75" x14ac:dyDescent="0.25">
      <c r="A73" s="1" t="s">
        <v>154</v>
      </c>
      <c r="B73" s="2" t="s">
        <v>59</v>
      </c>
      <c r="C73" s="2" t="s">
        <v>161</v>
      </c>
      <c r="D73" s="3" t="s">
        <v>135</v>
      </c>
      <c r="E73" s="4" t="s">
        <v>162</v>
      </c>
      <c r="F73" s="5"/>
      <c r="G73" s="6"/>
      <c r="H73" s="6">
        <v>428.27</v>
      </c>
      <c r="I73" s="6"/>
      <c r="J73" s="6">
        <v>428.27</v>
      </c>
    </row>
    <row r="74" spans="1:10" ht="27.75" customHeight="1" x14ac:dyDescent="0.25">
      <c r="A74" s="1" t="s">
        <v>154</v>
      </c>
      <c r="B74" s="2" t="s">
        <v>59</v>
      </c>
      <c r="C74" s="2" t="s">
        <v>163</v>
      </c>
      <c r="D74" s="3" t="s">
        <v>135</v>
      </c>
      <c r="E74" s="4" t="s">
        <v>164</v>
      </c>
      <c r="F74" s="5"/>
      <c r="G74" s="6"/>
      <c r="H74" s="6">
        <v>425.24</v>
      </c>
      <c r="I74" s="6"/>
      <c r="J74" s="6">
        <v>426.94</v>
      </c>
    </row>
    <row r="75" spans="1:10" ht="110.25" customHeight="1" x14ac:dyDescent="0.25">
      <c r="A75" s="1" t="s">
        <v>154</v>
      </c>
      <c r="B75" s="2" t="s">
        <v>59</v>
      </c>
      <c r="C75" s="2" t="s">
        <v>165</v>
      </c>
      <c r="D75" s="3" t="s">
        <v>135</v>
      </c>
      <c r="E75" s="4" t="s">
        <v>166</v>
      </c>
      <c r="F75" s="5"/>
      <c r="G75" s="6"/>
      <c r="H75" s="6">
        <v>111.82</v>
      </c>
      <c r="I75" s="6"/>
      <c r="J75" s="6">
        <v>111.82</v>
      </c>
    </row>
    <row r="76" spans="1:10" ht="87.75" customHeight="1" x14ac:dyDescent="0.25">
      <c r="A76" s="1" t="s">
        <v>154</v>
      </c>
      <c r="B76" s="2" t="s">
        <v>59</v>
      </c>
      <c r="C76" s="2" t="s">
        <v>167</v>
      </c>
      <c r="D76" s="3" t="s">
        <v>135</v>
      </c>
      <c r="E76" s="4" t="s">
        <v>168</v>
      </c>
      <c r="F76" s="5"/>
      <c r="G76" s="6"/>
      <c r="H76" s="6">
        <v>70.099999999999994</v>
      </c>
      <c r="I76" s="6"/>
      <c r="J76" s="6">
        <v>70.099999999999994</v>
      </c>
    </row>
    <row r="77" spans="1:10" ht="96.75" customHeight="1" x14ac:dyDescent="0.25">
      <c r="A77" s="1" t="s">
        <v>154</v>
      </c>
      <c r="B77" s="2" t="s">
        <v>59</v>
      </c>
      <c r="C77" s="2" t="s">
        <v>169</v>
      </c>
      <c r="D77" s="3" t="s">
        <v>135</v>
      </c>
      <c r="E77" s="4" t="s">
        <v>170</v>
      </c>
      <c r="F77" s="5"/>
      <c r="G77" s="6"/>
      <c r="H77" s="6">
        <v>55.86</v>
      </c>
      <c r="I77" s="6"/>
      <c r="J77" s="6">
        <v>55.86</v>
      </c>
    </row>
    <row r="78" spans="1:10" ht="83.25" customHeight="1" x14ac:dyDescent="0.25">
      <c r="A78" s="1" t="s">
        <v>154</v>
      </c>
      <c r="B78" s="2" t="s">
        <v>59</v>
      </c>
      <c r="C78" s="2" t="s">
        <v>171</v>
      </c>
      <c r="D78" s="3" t="s">
        <v>135</v>
      </c>
      <c r="E78" s="4" t="s">
        <v>172</v>
      </c>
      <c r="F78" s="5"/>
      <c r="G78" s="6"/>
      <c r="H78" s="6">
        <v>163.56</v>
      </c>
      <c r="I78" s="6"/>
      <c r="J78" s="6">
        <v>163.56</v>
      </c>
    </row>
    <row r="79" spans="1:10" ht="53.25" customHeight="1" x14ac:dyDescent="0.25">
      <c r="A79" s="1" t="s">
        <v>173</v>
      </c>
      <c r="B79" s="2" t="s">
        <v>59</v>
      </c>
      <c r="C79" s="2" t="s">
        <v>28</v>
      </c>
      <c r="D79" s="3" t="s">
        <v>135</v>
      </c>
      <c r="E79" s="4" t="s">
        <v>174</v>
      </c>
      <c r="F79" s="5"/>
      <c r="G79" s="6"/>
      <c r="H79" s="6">
        <v>856.12</v>
      </c>
      <c r="I79" s="6"/>
      <c r="J79" s="6">
        <v>856.12</v>
      </c>
    </row>
    <row r="80" spans="1:10" ht="36.75" x14ac:dyDescent="0.25">
      <c r="A80" s="1" t="s">
        <v>175</v>
      </c>
      <c r="B80" s="2" t="s">
        <v>59</v>
      </c>
      <c r="C80" s="2" t="s">
        <v>28</v>
      </c>
      <c r="D80" s="3" t="s">
        <v>135</v>
      </c>
      <c r="E80" s="4" t="s">
        <v>176</v>
      </c>
      <c r="F80" s="5"/>
      <c r="G80" s="6"/>
      <c r="H80" s="6">
        <v>1706.26</v>
      </c>
      <c r="I80" s="6"/>
      <c r="J80" s="6">
        <v>1768.21</v>
      </c>
    </row>
    <row r="81" spans="1:11" ht="48.75" x14ac:dyDescent="0.25">
      <c r="A81" s="1" t="s">
        <v>177</v>
      </c>
      <c r="B81" s="2" t="s">
        <v>59</v>
      </c>
      <c r="C81" s="2" t="s">
        <v>28</v>
      </c>
      <c r="D81" s="3" t="s">
        <v>135</v>
      </c>
      <c r="E81" s="4" t="s">
        <v>178</v>
      </c>
      <c r="F81" s="5"/>
      <c r="G81" s="6"/>
      <c r="H81" s="6">
        <v>2</v>
      </c>
      <c r="I81" s="6"/>
      <c r="J81" s="6">
        <v>15.7</v>
      </c>
    </row>
    <row r="82" spans="1:11" ht="24.75" x14ac:dyDescent="0.25">
      <c r="A82" s="1" t="s">
        <v>179</v>
      </c>
      <c r="B82" s="2" t="s">
        <v>59</v>
      </c>
      <c r="C82" s="2" t="s">
        <v>28</v>
      </c>
      <c r="D82" s="3" t="s">
        <v>135</v>
      </c>
      <c r="E82" s="4" t="s">
        <v>180</v>
      </c>
      <c r="F82" s="5"/>
      <c r="G82" s="6"/>
      <c r="H82" s="6">
        <v>1143.0999999999999</v>
      </c>
      <c r="I82" s="6"/>
      <c r="J82" s="6">
        <v>1185.4000000000001</v>
      </c>
    </row>
    <row r="83" spans="1:11" ht="15.75" x14ac:dyDescent="0.25">
      <c r="A83" s="44"/>
      <c r="B83" s="45"/>
      <c r="C83" s="45"/>
      <c r="D83" s="46"/>
      <c r="E83" s="36" t="s">
        <v>181</v>
      </c>
      <c r="F83" s="37">
        <f>F12</f>
        <v>0</v>
      </c>
      <c r="G83" s="38"/>
      <c r="H83" s="39">
        <f>H12</f>
        <v>911459.55</v>
      </c>
      <c r="I83" s="38"/>
      <c r="J83" s="39">
        <f>J12</f>
        <v>891193.24</v>
      </c>
      <c r="K83" s="38"/>
    </row>
    <row r="84" spans="1:11" ht="15.75" x14ac:dyDescent="0.25">
      <c r="A84" s="44"/>
      <c r="B84" s="45"/>
      <c r="C84" s="45"/>
      <c r="D84" s="46"/>
      <c r="E84" s="36" t="s">
        <v>182</v>
      </c>
      <c r="F84" s="37">
        <f>F85-F83</f>
        <v>848511.31</v>
      </c>
      <c r="G84" s="38"/>
      <c r="H84" s="39">
        <f>H85-H83</f>
        <v>0</v>
      </c>
      <c r="I84" s="38"/>
      <c r="J84" s="39">
        <f>J85-J83</f>
        <v>0</v>
      </c>
      <c r="K84" s="38"/>
    </row>
    <row r="85" spans="1:11" ht="15.75" x14ac:dyDescent="0.25">
      <c r="A85" s="44"/>
      <c r="B85" s="45"/>
      <c r="C85" s="45"/>
      <c r="D85" s="46"/>
      <c r="E85" s="36" t="s">
        <v>183</v>
      </c>
      <c r="F85" s="37">
        <f>G12</f>
        <v>848511.31</v>
      </c>
      <c r="G85" s="38"/>
      <c r="H85" s="39">
        <f>I12</f>
        <v>911459.55</v>
      </c>
      <c r="I85" s="38"/>
      <c r="J85" s="39">
        <f>K12</f>
        <v>891193.24</v>
      </c>
      <c r="K85" s="38"/>
    </row>
  </sheetData>
  <mergeCells count="10">
    <mergeCell ref="A7:J7"/>
    <mergeCell ref="A9:D9"/>
    <mergeCell ref="A83:D83"/>
    <mergeCell ref="A84:D84"/>
    <mergeCell ref="A85:D85"/>
    <mergeCell ref="A1:J1"/>
    <mergeCell ref="A2:J2"/>
    <mergeCell ref="A3:J3"/>
    <mergeCell ref="A4:J4"/>
    <mergeCell ref="A5:J5"/>
  </mergeCells>
  <pageMargins left="0.70866141732283472" right="0.70866141732283472" top="0.35433070866141736" bottom="0.35433070866141736" header="0.31496062992125984" footer="0.31496062992125984"/>
  <pageSetup paperSize="9" scale="8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2021-2022-233</cp:lastModifiedBy>
  <cp:lastPrinted>2022-11-09T09:40:53Z</cp:lastPrinted>
  <dcterms:created xsi:type="dcterms:W3CDTF">2022-11-08T10:10:52Z</dcterms:created>
  <dcterms:modified xsi:type="dcterms:W3CDTF">2022-11-10T06:39:41Z</dcterms:modified>
</cp:coreProperties>
</file>