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0730" windowHeight="11445"/>
  </bookViews>
  <sheets>
    <sheet name="Документ" sheetId="2" r:id="rId1"/>
  </sheets>
  <definedNames>
    <definedName name="_xlnm._FilterDatabase" localSheetId="0" hidden="1">Документ!$A$10:$G$10</definedName>
    <definedName name="_xlnm.Print_Titles" localSheetId="0">Документ!$11:$11</definedName>
  </definedNames>
  <calcPr calcId="145621"/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6" i="2"/>
  <c r="E207" i="2"/>
  <c r="E209" i="2"/>
  <c r="E211" i="2"/>
  <c r="E212" i="2"/>
  <c r="E213" i="2"/>
  <c r="E214" i="2"/>
  <c r="E13" i="2"/>
  <c r="D216" i="2" l="1"/>
  <c r="E216" i="2" s="1"/>
</calcChain>
</file>

<file path=xl/sharedStrings.xml><?xml version="1.0" encoding="utf-8"?>
<sst xmlns="http://schemas.openxmlformats.org/spreadsheetml/2006/main" count="423" uniqueCount="361">
  <si>
    <t>Исполнение бюджета по доходам Шарканский район</t>
  </si>
  <si>
    <t>за период с 01.01.2024г. по 30.06.2024г.</t>
  </si>
  <si>
    <t>Единица измерения: руб.</t>
  </si>
  <si>
    <t>Код БКД</t>
  </si>
  <si>
    <t xml:space="preserve">Наименование </t>
  </si>
  <si>
    <t>Уточненный план</t>
  </si>
  <si>
    <t>Исполнение</t>
  </si>
  <si>
    <t>% исполнения к уточненному плану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</si>
  <si>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</si>
  <si>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</si>
  <si>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</si>
  <si>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</si>
  <si>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</si>
  <si>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</si>
  <si>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</si>
  <si>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00010102010010000110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</si>
  <si>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</si>
  <si>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</si>
  <si>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18210102010013000110</t>
  </si>
  <si>
    <t>Налог на доходы физических лиц с доходов, полученных в виде дивидендов от долевого участия в деятельности организаций</t>
  </si>
  <si>
    <t>00010102020010000110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</si>
  <si>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</si>
  <si>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</si>
  <si>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00010102030010000110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</si>
  <si>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</si>
  <si>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</si>
  <si>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18210102030013000110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</si>
  <si>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</si>
  <si>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00010102040010000110</t>
  </si>
  <si>
    <t>18210102040011000110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</si>
  <si>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</si>
  <si>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00010102080010000110</t>
  </si>
  <si>
    <t>18210102080011000110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</si>
  <si>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</si>
  <si>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00010102130010000110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</si>
  <si>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</si>
  <si>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</si>
  <si>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НАЛОГИ НА ТОВАРЫ (РАБОТЫ, УСЛУГИ), РЕАЛИЗУЕМЫЕ НА ТЕРРИТОРИИ РОССИЙСКОЙ ФЕДЕРАЦИИ</t>
  </si>
  <si>
    <t>00010302231010000110</t>
  </si>
  <si>
    <t>18210302231010000110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</si>
  <si>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</si>
  <si>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</si>
  <si>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18210302241010000110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</si>
  <si>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</si>
  <si>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</si>
  <si>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18210302251010000110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</si>
  <si>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</si>
  <si>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</si>
  <si>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18210302261010000110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</si>
  <si>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</si>
  <si>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</si>
  <si>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00010501011010000110</t>
  </si>
  <si>
    <t>18210501011011000110</t>
  </si>
  <si>
    <t>Налог, взимаемый с налогоплательщиков, выбравших в качестве объекта налогообложения доходы</t>
  </si>
  <si>
    <t>18210501011013000110</t>
  </si>
  <si>
    <t>00010501021010000110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</si>
  <si>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</si>
  <si>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</si>
  <si>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18210501021013000110</t>
  </si>
  <si>
    <t>00010501050010000110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</si>
  <si>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</si>
  <si>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</si>
  <si>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00010502010020000110</t>
  </si>
  <si>
    <t>18210502010021000110</t>
  </si>
  <si>
    <t>Единый налог на вмененный доход для отдельных видов деятельности</t>
  </si>
  <si>
    <t>18210502010023000110</t>
  </si>
  <si>
    <t>00010503010010000110</t>
  </si>
  <si>
    <t>18210503010011000110</t>
  </si>
  <si>
    <t>Единый сельскохозяйственный налог</t>
  </si>
  <si>
    <t>18210503010013000110</t>
  </si>
  <si>
    <t>00010504060020000110</t>
  </si>
  <si>
    <t>18210504060021000110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</si>
  <si>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</si>
  <si>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НАЛОГИ НА ИМУЩЕСТВО</t>
  </si>
  <si>
    <t>00010601020140000110</t>
  </si>
  <si>
    <t>18210601020141000110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</si>
  <si>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(перерасчёты, недоимка и задолженность по соответствующему платежу, в том числе по отменённому)</t>
  </si>
  <si>
    <t>00010606032140000110</t>
  </si>
  <si>
    <t>18210606032141000110</t>
  </si>
  <si>
    <t>Земельный налог с организаций, обладающих земельным участком, расположенным в границах муниципальных округов (сумма платежа (перерасчёты, недоимка и задолженность по соответствующему платежу, в том числе по отменённому)</t>
  </si>
  <si>
    <t>00010606042140000110</t>
  </si>
  <si>
    <t>18210606042141000110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</si>
  <si>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(перерасчёты, недоимка и задолженность по соответствующему платежу, в том числе по отменённому)</t>
  </si>
  <si>
    <t>НАЛОГИ, СБОРЫ И РЕГУЛЯРНЫЕ ПЛАТЕЖИ ЗА ПОЛЬЗОВАНИЕ ПРИРОДНЫМИ РЕСУРСАМИ</t>
  </si>
  <si>
    <t>00010701020010000110</t>
  </si>
  <si>
    <t>18210701020011000110</t>
  </si>
  <si>
    <t>Налог на добычу общераспространенных полезных ископаемых*</t>
  </si>
  <si>
    <t>ГОСУДАРСТВЕННАЯ ПОШЛИНА</t>
  </si>
  <si>
    <t>00010803010010000110</t>
  </si>
  <si>
    <t>18210803010011000110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</si>
  <si>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</si>
  <si>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18210803010011050110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</si>
  <si>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</si>
  <si>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18210803010011060110</t>
  </si>
  <si>
    <t>Государственная пошлина по делам, рассматриваемым в арбитражных судах (государственная пошлина, уплачиваемая на основании судебных актов по результатам рассмотрения дел по существу)</t>
  </si>
  <si>
    <t>ЗАДОЛЖЕННОСТЬ И ПЕРЕРАСЧЕТЫ ПО ОТМЕНЕННЫМ НАЛОГАМ, СБОРАМ И ИНЫМ ОБЯЗАТЕЛЬНЫМ ПЛАТЕЖАМ</t>
  </si>
  <si>
    <t>00010904052140000110</t>
  </si>
  <si>
    <t>18210904052141000110</t>
  </si>
  <si>
    <t>Земельный налог (по обязательствам, возникшим до 1 января 2006 года), мобилизуемый на территориях муниципальных округов</t>
  </si>
  <si>
    <t>ДОХОДЫ ОТ ИСПОЛЬЗОВАНИЯ ИМУЩЕСТВА, НАХОДЯЩЕГОСЯ В ГОСУДАРСТВЕННОЙ И МУНИЦИПАЛЬНОЙ СОБСТВЕННОСТИ</t>
  </si>
  <si>
    <t>00011105012140000120</t>
  </si>
  <si>
    <t>73911105012140000120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</si>
  <si>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</si>
  <si>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00011105024140000120</t>
  </si>
  <si>
    <t>73911105024140000120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</si>
  <si>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</si>
  <si>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00011105034140000120</t>
  </si>
  <si>
    <t>73911105034140000120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</si>
  <si>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</si>
  <si>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00011105074140000120</t>
  </si>
  <si>
    <t>73911105074140000120</t>
  </si>
  <si>
    <t>Доходы от сдачи в аренду имущества, составляющего казну муниципальных округов (за исключением земельных участков)</t>
  </si>
  <si>
    <t>00011109044140000120</t>
  </si>
  <si>
    <t>73911109044140000120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</si>
  <si>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</si>
  <si>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</si>
  <si>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00011201010010000120</t>
  </si>
  <si>
    <t>04811201010012100120</t>
  </si>
  <si>
    <t>Плата за выбросы загрязняющих веществ в атмосферный воздух стационарными объектами7</t>
  </si>
  <si>
    <t>04811201010016000120</t>
  </si>
  <si>
    <t>Плата за выбросы загрязняющих веществ в атмосферный воздух стационарными объектами</t>
  </si>
  <si>
    <t>00011201030010000120</t>
  </si>
  <si>
    <t>04811201030016000120</t>
  </si>
  <si>
    <t>Плата за сбросы загрязняющих веществ в водные объекты</t>
  </si>
  <si>
    <t>00011201041010000120</t>
  </si>
  <si>
    <t>04811201041012100120</t>
  </si>
  <si>
    <t>Плата за размещение отходов производства</t>
  </si>
  <si>
    <t>04811201041016000120</t>
  </si>
  <si>
    <t>00011201070010000120</t>
  </si>
  <si>
    <t>04811201070016000120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</si>
  <si>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</si>
  <si>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ДОХОДЫ ОТ ОКАЗАНИЯ ПЛАТНЫХ УСЛУГ И КОМПЕНСАЦИИ ЗАТРАТ ГОСУДАРСТВА</t>
  </si>
  <si>
    <t>00011301994140000130</t>
  </si>
  <si>
    <t>73911301994140002130</t>
  </si>
  <si>
    <t>Прочие доходы от оказания платных услуг (работ) получателями средств бюджетов муниципальных округов («Шарканский районный Дом культуры»)</t>
  </si>
  <si>
    <t>73911301994140003130</t>
  </si>
  <si>
    <t>Прочие доходы от оказания платных услуг (работ) получателями средств бюджетов муниципальных округов (Детская школа искусств)</t>
  </si>
  <si>
    <t>74511301994140006130</t>
  </si>
  <si>
    <t>Прочие доходы от оказания платных услуг (работ) получателями средств бюджетов муниципальных округов (казенные школы, детские сады)</t>
  </si>
  <si>
    <t>00011302994140000130</t>
  </si>
  <si>
    <t>73911302994140000130</t>
  </si>
  <si>
    <t>Прочие доходы от компенсации затрат бюджетов муниципальных округов</t>
  </si>
  <si>
    <t>74111302994140000130</t>
  </si>
  <si>
    <t>74511302994140000130</t>
  </si>
  <si>
    <t>ДОХОДЫ ОТ ПРОДАЖИ МАТЕРИАЛЬНЫХ И НЕМАТЕРИАЛЬНЫХ АКТИВОВ</t>
  </si>
  <si>
    <t>00011402043140000410</t>
  </si>
  <si>
    <t>73911402043140000410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</si>
  <si>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</si>
  <si>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00011406012140000430</t>
  </si>
  <si>
    <t>73911406012140000430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</si>
  <si>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</si>
  <si>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САНКЦИИ, ВОЗМЕЩЕНИЕ УЩЕРБА</t>
  </si>
  <si>
    <t>00011601053010000140</t>
  </si>
  <si>
    <t>84311601053010035140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</si>
  <si>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</si>
  <si>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89711601053019000140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</si>
  <si>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</si>
  <si>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00011601063010000140</t>
  </si>
  <si>
    <t>84311601063010101140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</si>
  <si>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</si>
  <si>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84311601063019000140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</si>
  <si>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</si>
  <si>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89711601063010101140</t>
  </si>
  <si>
    <t>00011601073010000140</t>
  </si>
  <si>
    <t>89711601073010017140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</si>
  <si>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</si>
  <si>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89711601073010019140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</si>
  <si>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</si>
  <si>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89711601073010027140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</si>
  <si>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</si>
  <si>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89711601073019000140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</si>
  <si>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</si>
  <si>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00011601153010000140</t>
  </si>
  <si>
    <t>89711601153019000140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</si>
  <si>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</si>
  <si>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00011601173010000140</t>
  </si>
  <si>
    <t>89711601173010007140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</si>
  <si>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</si>
  <si>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89711601173010008140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</si>
  <si>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</si>
  <si>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89711601173019000140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</si>
  <si>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</si>
  <si>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00011601193010000140</t>
  </si>
  <si>
    <t>89711601193010005140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</si>
  <si>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</si>
  <si>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00011601203010000140</t>
  </si>
  <si>
    <t>84311601203010021140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</si>
  <si>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</si>
  <si>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84311601203019000140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</si>
  <si>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</si>
  <si>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89711601203010008140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</si>
  <si>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</si>
  <si>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89711601203019000140</t>
  </si>
  <si>
    <t>00011602020020000140</t>
  </si>
  <si>
    <t>73911602020020000140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</si>
  <si>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</si>
  <si>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00011610032140000140</t>
  </si>
  <si>
    <t>73911610032140000140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</si>
  <si>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</si>
  <si>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00011610081140000140</t>
  </si>
  <si>
    <t>73911610081140000140</t>
  </si>
  <si>
    <t>Платежи в целях возмещения ущерба при расторжении муниципального контракта, заключенного с муниципальным органом муниципального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</si>
  <si>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00011610123010000140</t>
  </si>
  <si>
    <t>73911610123010141140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</si>
  <si>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</si>
  <si>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00011611050010000140</t>
  </si>
  <si>
    <t>84411611050010000140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</si>
  <si>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</si>
  <si>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</si>
  <si>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73911701040140000180</t>
  </si>
  <si>
    <t>Невыясненные поступления, зачисляемые в бюджеты муниципальных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</si>
  <si>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</si>
  <si>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</si>
  <si>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75220215001140000150</t>
  </si>
  <si>
    <t xml:space="preserve">Дотации бюджетам муниципальных округов на выравнивание бюджетной обеспеченности из бюджета субъекта Российской Федерации </t>
  </si>
  <si>
    <t>75220215002140000150</t>
  </si>
  <si>
    <t>Дотации бюджетам муниципальных округов на поддержку мер по обеспечению сбалансированности бюджетов</t>
  </si>
  <si>
    <t>75220219999140000150</t>
  </si>
  <si>
    <t>Прочие дотации бюджетам муниципальных округов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</si>
  <si>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</si>
  <si>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</si>
  <si>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Субсидии бюджетам муниципальных округов на обновление материально - 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</si>
  <si>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субъектов Российской Федерации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</si>
  <si>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</si>
  <si>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практик поддержки добровольчества (волонтерства) по итогам проведения ежегодного Всероссийского конкурса лучших региональных практик поддержки и развития добровольчества (волонтерства) "Регион добрых дел"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</si>
  <si>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</si>
  <si>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</si>
  <si>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проведение комплексных кадастровых работ</t>
  </si>
  <si>
    <t>Субсидии бюджетам муниципальных округов на поддержку отрасли культуры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</si>
  <si>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</si>
  <si>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</si>
  <si>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субъектов Российской Федерации на техническое оснащение муниципальных музеев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</si>
  <si>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</si>
  <si>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</si>
  <si>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муниципальных округов на мероприятия в области поддержки и развития коммунального хозяйства , направленных на повышение надежности, устойчивости и экономичности жилищно-коммунального хозяйства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</si>
  <si>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</si>
  <si>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</si>
  <si>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Субсидии на реализацию мероприятий по организации отдыха детей в каникулярное время</t>
  </si>
  <si>
    <t>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находящимися на территории Удмуртской Республики, реализующих образовательную программу дошкольного образования</t>
  </si>
  <si>
    <t>Субсидии на реализацию мероприятий по организации детского и школьного питания</t>
  </si>
  <si>
    <t>Субвенции на осуществление отдельных государственных полномочий Удмуртской Республики по содержанию скотомогильников (биотермических ям) и мест захоронения животных, павших от сибирской язвы, находящихся в собственности Удмуртской Республиеи, а также по ликвидации неиспользуемых скотомогильников (биотермических ям)</t>
  </si>
  <si>
    <t>Субвенции на осуществление отдельных государственных полномочий в области архивного дела</t>
  </si>
  <si>
    <t>Субвенции на 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"Об установлении административной ответственности за отдельные виды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</si>
  <si>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</si>
  <si>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Субвенции бюджетам муниципальных районов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родителей", за исключением расходов на осуществление деятельности специалистов</t>
  </si>
  <si>
    <t>Субвенции бюджетам муниципальных районов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</si>
  <si>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Субвенции бюджетам муниципальных округов по организации мероприятий при осуществлении деятельности по обращению с животными без владельцев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</si>
  <si>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</si>
  <si>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</si>
  <si>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</si>
  <si>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Субвенции на создание и организацию деятельности комиссий по делам несовершеннолетних и защите их прав</t>
  </si>
  <si>
    <t>Субвенции бюджетам муниципальных по освобождению от платы за присмотр и уход за детьми-инвалидами, детьми-сиротами и детьми, оставшимися без попечения родителей, за детьми с туберкулезной интоксикацией, а также за детьми, оба родителя которых или один из них является инвалидами первой или второй группы и не имеют других доходов, кроме пенсии, обучающихся в муниципальных дошкольных образовательных организациях, реализующих образовательную программу дошкольного образования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</si>
  <si>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</si>
  <si>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</si>
  <si>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</si>
  <si>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</si>
  <si>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</si>
  <si>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</si>
  <si>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</si>
  <si>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73920249999140000150</t>
  </si>
  <si>
    <t>Прочие межбюджетные трансферты, передаваемые бюджетам муниципальных округов</t>
  </si>
  <si>
    <t>74120249999140000150</t>
  </si>
  <si>
    <t>74520249999140000150</t>
  </si>
  <si>
    <t>74520304099140000150</t>
  </si>
  <si>
    <t>Прочие безвозмездные поступления от государственных (муниципальных) организаций в бюджеты муниципальных округов</t>
  </si>
  <si>
    <t>БЕЗВОЗМЕЗДНЫЕ ПОСТУПЛЕНИЯ ОТ НЕГОСУДАРСТВЕННЫХ ОРГАНИЗАЦИЙ</t>
  </si>
  <si>
    <t>00020404099140000150</t>
  </si>
  <si>
    <t>73920404099140000150</t>
  </si>
  <si>
    <t>Прочие безвозмездные поступления от негосударственных организаций в бюджеты муниципальных округов</t>
  </si>
  <si>
    <t>ПРОЧИЕ БЕЗВОЗМЕЗДНЫЕ ПОСТУПЛЕНИЯ</t>
  </si>
  <si>
    <t>00020704020140000150</t>
  </si>
  <si>
    <t>74120704020140001150</t>
  </si>
  <si>
    <t>Прочие поступления от денежных пожертвований, предоставляемых физическими лицами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</si>
  <si>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</si>
  <si>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00021804010140000150</t>
  </si>
  <si>
    <t>74521804010140000150</t>
  </si>
  <si>
    <t>Доходы бюджетов муниципальных округов от возврата бюджетными учреждениями остатков субсидий прошлых лет</t>
  </si>
  <si>
    <t>74521804020140000150</t>
  </si>
  <si>
    <t>Доходы бюджетов муниципальных округов от возврата автономными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</si>
  <si>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</si>
  <si>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00021960010140000150</t>
  </si>
  <si>
    <t>73921960010140000150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</si>
  <si>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</si>
  <si>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74121960010140000150</t>
  </si>
  <si>
    <t>74521960010140000150</t>
  </si>
  <si>
    <t>Итого:</t>
  </si>
  <si>
    <t>Средства самообложения граждан, зачисляемые в бюджеты муниципальных округов</t>
  </si>
  <si>
    <t xml:space="preserve">Инициативные платежи, зачисляемые в бюджеты муниципальных округов </t>
  </si>
  <si>
    <t>Дотации бюджетам муниципальных округов</t>
  </si>
  <si>
    <t>21800000000000000</t>
  </si>
  <si>
    <t>НАЛОГ НА ДОХОДЫ ФИЗИЧЕСКИХ ЛИЦ С ДОХОДОВ</t>
  </si>
  <si>
    <t>ДОХОДЫ ОТ УПЛАТЫ АКЦИЗОВ</t>
  </si>
  <si>
    <t>00010000000000000000</t>
  </si>
  <si>
    <t>18210102000000000000</t>
  </si>
  <si>
    <t>18210302000000000000</t>
  </si>
  <si>
    <t>18210500000000000000</t>
  </si>
  <si>
    <t>18210600000000000000</t>
  </si>
  <si>
    <t>18210700000000000000</t>
  </si>
  <si>
    <t>18210800000000000000</t>
  </si>
  <si>
    <t>18210900000000000000</t>
  </si>
  <si>
    <t>73911100000000000000</t>
  </si>
  <si>
    <t>04811200000000000000</t>
  </si>
  <si>
    <t>00011300000000000000</t>
  </si>
  <si>
    <t>73911400000000000000</t>
  </si>
  <si>
    <t>00011600000000000000</t>
  </si>
  <si>
    <t>00011700000000000000</t>
  </si>
  <si>
    <t>00011701040140000180</t>
  </si>
  <si>
    <t>74111714020140000150</t>
  </si>
  <si>
    <t>747111715020140000150</t>
  </si>
  <si>
    <t>00020000000000000000</t>
  </si>
  <si>
    <t>00020200000000000000</t>
  </si>
  <si>
    <t>00020215001140000150</t>
  </si>
  <si>
    <t>73920220077140000150</t>
  </si>
  <si>
    <t>73920220300140000150</t>
  </si>
  <si>
    <t>74520225098140000150</t>
  </si>
  <si>
    <t>74520225116140000150</t>
  </si>
  <si>
    <t>74520225304140000150</t>
  </si>
  <si>
    <t>74520225412140000150</t>
  </si>
  <si>
    <t>73920225467140000150</t>
  </si>
  <si>
    <t>73920225497140000150</t>
  </si>
  <si>
    <t>73920225511140000150</t>
  </si>
  <si>
    <t>73920225519140000150</t>
  </si>
  <si>
    <t>74120225555140000150</t>
  </si>
  <si>
    <t>73920225576140000150</t>
  </si>
  <si>
    <t>73920225590140000150</t>
  </si>
  <si>
    <t>73920225599140000150</t>
  </si>
  <si>
    <t>73920227576140000150</t>
  </si>
  <si>
    <t>73920229999140103150</t>
  </si>
  <si>
    <t>73920229999140105150</t>
  </si>
  <si>
    <t>73920229999140109150</t>
  </si>
  <si>
    <t>74520229999140117150</t>
  </si>
  <si>
    <t>74520229999140106150</t>
  </si>
  <si>
    <t>74520229999140119150</t>
  </si>
  <si>
    <t>74120230024140203150</t>
  </si>
  <si>
    <t>00021900000000000000</t>
  </si>
  <si>
    <t>00021804020140000150</t>
  </si>
  <si>
    <t>00020249999140000150</t>
  </si>
  <si>
    <t>ПРОЧИЕ МЕЖБЮДЖЕТНЫЕ ТРАНСФЕРТЫ, ПЕРЕДАВАЕМЫЕ БЮДЖЕТАМ МУНИЦИПАЛЬНЫХ ОКРУГОВ</t>
  </si>
  <si>
    <t>73920245393140000150</t>
  </si>
  <si>
    <t>74520245303140000150</t>
  </si>
  <si>
    <t>74520245179140000150</t>
  </si>
  <si>
    <t>73920235930140000150</t>
  </si>
  <si>
    <t>73920235120140000150</t>
  </si>
  <si>
    <t>73920235118140000150</t>
  </si>
  <si>
    <t>74520230029140000150</t>
  </si>
  <si>
    <t>74520230024140220150</t>
  </si>
  <si>
    <t>74520230024140208150</t>
  </si>
  <si>
    <t>74520230024140206150</t>
  </si>
  <si>
    <t>74520230024140205150</t>
  </si>
  <si>
    <t>74520230024140202150</t>
  </si>
  <si>
    <t>74120230024140222150</t>
  </si>
  <si>
    <t>73920230024140223150</t>
  </si>
  <si>
    <t>73920230024140218150</t>
  </si>
  <si>
    <t>73920230024140216150</t>
  </si>
  <si>
    <t>73920230024140215150</t>
  </si>
  <si>
    <t>73920230024140209150</t>
  </si>
  <si>
    <t xml:space="preserve">к постановлению Администрации </t>
  </si>
  <si>
    <t xml:space="preserve">муниципального образования "Муниципальный округ </t>
  </si>
  <si>
    <t xml:space="preserve"> Шарканский район Удмуртской Республики"</t>
  </si>
  <si>
    <t>Приложение №1</t>
  </si>
  <si>
    <t>от 15 июля 2024 года № 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</si>
</sst>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9"/>
      <color rgb="FF000000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2" fillId="0" borderId="17"/>
    <xf numFmtId="0" fontId="2" fillId="0" borderId="18"/>
    <xf numFmtId="0" fontId="4" fillId="5" borderId="19"/>
    <xf numFmtId="0" fontId="4" fillId="5" borderId="20"/>
    <xf numFmtId="4" fontId="4" fillId="5" borderId="20">
      <alignment horizontal="right" shrinkToFit="1"/>
    </xf>
    <xf numFmtId="164" fontId="4" fillId="5" borderId="21">
      <alignment horizontal="right" shrinkToFit="1"/>
    </xf>
    <xf numFmtId="0" fontId="2" fillId="0" borderId="22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8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1" xfId="1" applyNumberFormat="1" applyFont="1" applyProtection="1">
      <alignment horizontal="center" vertical="top" wrapText="1"/>
    </xf>
    <xf numFmtId="0" fontId="10" fillId="0" borderId="1" xfId="1" applyFont="1">
      <alignment horizontal="center" vertical="top" wrapText="1"/>
    </xf>
    <xf numFmtId="0" fontId="11" fillId="0" borderId="1" xfId="2" applyNumberFormat="1" applyFont="1" applyProtection="1">
      <alignment horizontal="right" vertical="top" wrapText="1"/>
    </xf>
    <xf numFmtId="0" fontId="11" fillId="0" borderId="1" xfId="2" applyFont="1">
      <alignment horizontal="right" vertical="top" wrapText="1"/>
    </xf>
    <xf numFmtId="49" fontId="12" fillId="0" borderId="23" xfId="3" applyNumberFormat="1" applyFont="1" applyBorder="1" applyProtection="1">
      <alignment horizontal="center" vertical="center" wrapText="1"/>
    </xf>
    <xf numFmtId="49" fontId="12" fillId="0" borderId="23" xfId="4" applyNumberFormat="1" applyFont="1" applyBorder="1" applyProtection="1">
      <alignment horizontal="center" vertical="center" wrapText="1"/>
    </xf>
    <xf numFmtId="49" fontId="12" fillId="0" borderId="23" xfId="5" applyNumberFormat="1" applyFont="1" applyBorder="1" applyProtection="1">
      <alignment horizontal="center" vertical="center" wrapText="1"/>
    </xf>
    <xf numFmtId="49" fontId="12" fillId="0" borderId="23" xfId="6" applyNumberFormat="1" applyFont="1" applyBorder="1" applyProtection="1">
      <alignment horizontal="center" vertical="center" wrapText="1"/>
    </xf>
    <xf numFmtId="49" fontId="12" fillId="0" borderId="23" xfId="7" applyNumberFormat="1" applyFont="1" applyBorder="1" applyProtection="1">
      <alignment horizontal="center" vertical="center" wrapText="1"/>
    </xf>
    <xf numFmtId="49" fontId="12" fillId="0" borderId="23" xfId="8" applyNumberFormat="1" applyFont="1" applyBorder="1" applyProtection="1">
      <alignment horizontal="center" vertical="center" wrapText="1"/>
    </xf>
    <xf numFmtId="49" fontId="13" fillId="2" borderId="23" xfId="9" applyNumberFormat="1" applyFont="1" applyBorder="1" applyProtection="1">
      <alignment horizontal="center" vertical="top" shrinkToFit="1"/>
    </xf>
    <xf numFmtId="0" fontId="13" fillId="2" borderId="23" xfId="10" applyNumberFormat="1" applyFont="1" applyBorder="1" applyProtection="1">
      <alignment horizontal="left" vertical="top" wrapText="1"/>
    </xf>
    <xf numFmtId="4" fontId="13" fillId="2" borderId="23" xfId="11" applyNumberFormat="1" applyFont="1" applyBorder="1" applyProtection="1">
      <alignment horizontal="right" vertical="top" shrinkToFit="1"/>
    </xf>
    <xf numFmtId="164" fontId="13" fillId="2" borderId="23" xfId="12" applyNumberFormat="1" applyFont="1" applyBorder="1" applyProtection="1">
      <alignment horizontal="right" vertical="top" shrinkToFit="1"/>
    </xf>
    <xf numFmtId="49" fontId="13" fillId="6" borderId="23" xfId="9" applyNumberFormat="1" applyFont="1" applyFill="1" applyBorder="1" applyProtection="1">
      <alignment horizontal="center" vertical="top" shrinkToFit="1"/>
    </xf>
    <xf numFmtId="0" fontId="13" fillId="6" borderId="23" xfId="10" applyNumberFormat="1" applyFont="1" applyFill="1" applyBorder="1" applyProtection="1">
      <alignment horizontal="left" vertical="top" wrapText="1"/>
    </xf>
    <xf numFmtId="4" fontId="13" fillId="6" borderId="23" xfId="11" applyNumberFormat="1" applyFont="1" applyFill="1" applyBorder="1" applyProtection="1">
      <alignment horizontal="right" vertical="top" shrinkToFit="1"/>
    </xf>
    <xf numFmtId="164" fontId="13" fillId="6" borderId="23" xfId="12" applyNumberFormat="1" applyFont="1" applyFill="1" applyBorder="1" applyProtection="1">
      <alignment horizontal="right" vertical="top" shrinkToFit="1"/>
    </xf>
    <xf numFmtId="49" fontId="11" fillId="6" borderId="23" xfId="13" applyNumberFormat="1" applyFont="1" applyFill="1" applyBorder="1" applyProtection="1">
      <alignment horizontal="center" vertical="top" shrinkToFit="1"/>
    </xf>
    <xf numFmtId="0" fontId="14" fillId="0" borderId="0" xfId="0" applyFont="1" applyAlignment="1">
      <alignment horizontal="justify" vertical="center"/>
    </xf>
    <xf numFmtId="4" fontId="11" fillId="6" borderId="23" xfId="15" applyNumberFormat="1" applyFont="1" applyFill="1" applyBorder="1" applyProtection="1">
      <alignment horizontal="right" vertical="top" shrinkToFit="1"/>
    </xf>
    <xf numFmtId="164" fontId="15" fillId="6" borderId="23" xfId="12" applyNumberFormat="1" applyFont="1" applyFill="1" applyBorder="1" applyProtection="1">
      <alignment horizontal="right" vertical="top" shrinkToFit="1"/>
    </xf>
    <xf numFmtId="49" fontId="11" fillId="6" borderId="23" xfId="17" applyNumberFormat="1" applyFont="1" applyFill="1" applyBorder="1" applyProtection="1">
      <alignment horizontal="center" vertical="top" shrinkToFit="1"/>
    </xf>
    <xf numFmtId="0" fontId="16" fillId="6" borderId="23" xfId="18" applyNumberFormat="1" applyFont="1" applyFill="1" applyBorder="1" applyProtection="1">
      <alignment horizontal="left" vertical="top" wrapText="1"/>
    </xf>
    <xf numFmtId="4" fontId="11" fillId="6" borderId="23" xfId="19" applyNumberFormat="1" applyFont="1" applyFill="1" applyBorder="1" applyProtection="1">
      <alignment horizontal="right" vertical="top" shrinkToFit="1"/>
    </xf>
    <xf numFmtId="49" fontId="11" fillId="6" borderId="23" xfId="21" applyNumberFormat="1" applyFont="1" applyFill="1" applyBorder="1" applyProtection="1">
      <alignment horizontal="center" vertical="top" shrinkToFit="1"/>
    </xf>
    <xf numFmtId="0" fontId="16" fillId="6" borderId="23" xfId="22" applyNumberFormat="1" applyFont="1" applyFill="1" applyBorder="1" applyProtection="1">
      <alignment horizontal="left" vertical="top" wrapText="1"/>
    </xf>
    <xf numFmtId="4" fontId="11" fillId="6" borderId="23" xfId="23" applyNumberFormat="1" applyFont="1" applyFill="1" applyBorder="1" applyProtection="1">
      <alignment horizontal="right" vertical="top" shrinkToFit="1"/>
    </xf>
    <xf numFmtId="0" fontId="11" fillId="0" borderId="0" xfId="0" applyFont="1" applyAlignment="1">
      <alignment horizontal="justify" vertical="center"/>
    </xf>
    <xf numFmtId="0" fontId="11" fillId="6" borderId="23" xfId="18" applyNumberFormat="1" applyFont="1" applyFill="1" applyBorder="1" applyProtection="1">
      <alignment horizontal="left" vertical="top" wrapText="1"/>
    </xf>
    <xf numFmtId="0" fontId="11" fillId="6" borderId="23" xfId="22" applyNumberFormat="1" applyFont="1" applyFill="1" applyBorder="1" applyProtection="1">
      <alignment horizontal="left" vertical="top" wrapText="1"/>
    </xf>
    <xf numFmtId="0" fontId="11" fillId="6" borderId="23" xfId="14" applyNumberFormat="1" applyFont="1" applyFill="1" applyBorder="1" applyProtection="1">
      <alignment horizontal="left" vertical="top" wrapText="1"/>
    </xf>
    <xf numFmtId="49" fontId="12" fillId="6" borderId="23" xfId="13" applyNumberFormat="1" applyFont="1" applyFill="1" applyBorder="1" applyProtection="1">
      <alignment horizontal="center" vertical="top" shrinkToFit="1"/>
    </xf>
    <xf numFmtId="0" fontId="12" fillId="6" borderId="23" xfId="14" applyNumberFormat="1" applyFont="1" applyFill="1" applyBorder="1" applyProtection="1">
      <alignment horizontal="left" vertical="top" wrapText="1"/>
    </xf>
    <xf numFmtId="4" fontId="12" fillId="6" borderId="23" xfId="15" applyNumberFormat="1" applyFont="1" applyFill="1" applyBorder="1" applyProtection="1">
      <alignment horizontal="right" vertical="top" shrinkToFit="1"/>
    </xf>
    <xf numFmtId="0" fontId="11" fillId="0" borderId="23" xfId="25" applyNumberFormat="1" applyFont="1" applyBorder="1" applyProtection="1"/>
    <xf numFmtId="0" fontId="11" fillId="0" borderId="23" xfId="26" applyNumberFormat="1" applyFont="1" applyBorder="1" applyProtection="1"/>
    <xf numFmtId="0" fontId="13" fillId="5" borderId="23" xfId="27" applyNumberFormat="1" applyFont="1" applyBorder="1" applyProtection="1"/>
    <xf numFmtId="0" fontId="13" fillId="5" borderId="23" xfId="28" applyNumberFormat="1" applyFont="1" applyBorder="1" applyProtection="1"/>
    <xf numFmtId="4" fontId="13" fillId="5" borderId="23" xfId="29" applyNumberFormat="1" applyFont="1" applyBorder="1" applyProtection="1">
      <alignment horizontal="right" shrinkToFit="1"/>
    </xf>
    <xf numFmtId="0" fontId="11" fillId="0" borderId="1" xfId="31" applyNumberFormat="1" applyFont="1" applyBorder="1" applyProtection="1"/>
    <xf numFmtId="0" fontId="11" fillId="0" borderId="1" xfId="32" applyNumberFormat="1" applyFont="1" applyProtection="1">
      <alignment horizontal="left" vertical="top" wrapText="1"/>
    </xf>
    <xf numFmtId="0" fontId="11" fillId="0" borderId="1" xfId="32" applyFont="1">
      <alignment horizontal="left" vertical="top" wrapText="1"/>
    </xf>
  </cellXfs>
  <cellStyles count="38">
    <cellStyle name="br" xfId="35"/>
    <cellStyle name="col" xfId="34"/>
    <cellStyle name="ex58" xfId="29"/>
    <cellStyle name="ex59" xfId="30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st57" xfId="2"/>
    <cellStyle name="style0" xfId="36"/>
    <cellStyle name="td" xfId="37"/>
    <cellStyle name="tr" xfId="33"/>
    <cellStyle name="xl_bot_header" xfId="7"/>
    <cellStyle name="xl_bot_left_header" xfId="6"/>
    <cellStyle name="xl_bot_right_header" xfId="8"/>
    <cellStyle name="xl_footer" xfId="32"/>
    <cellStyle name="xl_header" xfId="1"/>
    <cellStyle name="xl_top_header" xfId="4"/>
    <cellStyle name="xl_top_left_header" xfId="3"/>
    <cellStyle name="xl_top_right_header" xfId="5"/>
    <cellStyle name="xl_total_bot" xfId="31"/>
    <cellStyle name="xl_total_center" xfId="28"/>
    <cellStyle name="xl_total_left" xfId="27"/>
    <cellStyle name="xl_total_top" xfId="26"/>
    <cellStyle name="xl_total_top_lef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showGridLines="0" tabSelected="1" view="pageBreakPreview" zoomScale="60" zoomScaleNormal="100" workbookViewId="0">
      <selection sqref="A1:E1"/>
    </sheetView>
  </sheetViews>
  <sheetFormatPr defaultRowHeight="15" x14ac:dyDescent="0.25"/>
  <cols>
    <col min="1" max="1" width="23" style="1" customWidth="1"/>
    <col min="2" max="2" width="69.140625" style="1" customWidth="1"/>
    <col min="3" max="4" width="17.7109375" style="1" customWidth="1"/>
    <col min="5" max="5" width="10.42578125" style="1" customWidth="1"/>
    <col min="6" max="6" width="30.7109375" style="1" customWidth="1"/>
    <col min="7" max="16384" width="9.140625" style="1"/>
  </cols>
  <sheetData>
    <row r="1" spans="1:5" x14ac:dyDescent="0.25">
      <c r="A1" s="3" t="s">
        <v>359</v>
      </c>
      <c r="B1" s="2"/>
      <c r="C1" s="2"/>
      <c r="D1" s="2"/>
      <c r="E1" s="2"/>
    </row>
    <row r="2" spans="1:5" x14ac:dyDescent="0.25">
      <c r="A2" s="3" t="s">
        <v>356</v>
      </c>
      <c r="B2" s="3"/>
      <c r="C2" s="3"/>
      <c r="D2" s="3"/>
      <c r="E2" s="3"/>
    </row>
    <row r="3" spans="1:5" x14ac:dyDescent="0.25">
      <c r="A3" s="3" t="s">
        <v>357</v>
      </c>
      <c r="B3" s="3"/>
      <c r="C3" s="3"/>
      <c r="D3" s="3"/>
      <c r="E3" s="3"/>
    </row>
    <row r="4" spans="1:5" x14ac:dyDescent="0.25">
      <c r="A4" s="3" t="s">
        <v>358</v>
      </c>
      <c r="B4" s="3"/>
      <c r="C4" s="3"/>
      <c r="D4" s="3"/>
      <c r="E4" s="3"/>
    </row>
    <row r="5" spans="1:5" x14ac:dyDescent="0.25">
      <c r="A5" s="3" t="s">
        <v>360</v>
      </c>
      <c r="B5" s="3"/>
      <c r="C5" s="3"/>
      <c r="D5" s="3"/>
      <c r="E5" s="3"/>
    </row>
    <row r="6" spans="1:5" x14ac:dyDescent="0.25">
      <c r="A6" s="4"/>
      <c r="B6" s="4"/>
      <c r="C6" s="4"/>
      <c r="D6" s="4"/>
      <c r="E6" s="4"/>
    </row>
    <row r="7" spans="1:5" ht="15.75" x14ac:dyDescent="0.25">
      <c r="A7" s="5" t="s">
        <v>0</v>
      </c>
      <c r="B7" s="6"/>
      <c r="C7" s="6"/>
      <c r="D7" s="6"/>
      <c r="E7" s="6"/>
    </row>
    <row r="8" spans="1:5" ht="15.75" x14ac:dyDescent="0.25">
      <c r="A8" s="5" t="s">
        <v>1</v>
      </c>
      <c r="B8" s="6"/>
      <c r="C8" s="6"/>
      <c r="D8" s="6"/>
      <c r="E8" s="6"/>
    </row>
    <row r="9" spans="1:5" x14ac:dyDescent="0.25">
      <c r="A9" s="7" t="s">
        <v>2</v>
      </c>
      <c r="B9" s="8"/>
      <c r="C9" s="8"/>
      <c r="D9" s="8"/>
      <c r="E9" s="8"/>
    </row>
    <row r="10" spans="1:5" ht="63.75" x14ac:dyDescent="0.25">
      <c r="A10" s="9" t="s">
        <v>3</v>
      </c>
      <c r="B10" s="10" t="s">
        <v>4</v>
      </c>
      <c r="C10" s="10" t="s">
        <v>5</v>
      </c>
      <c r="D10" s="10" t="s">
        <v>6</v>
      </c>
      <c r="E10" s="11" t="s">
        <v>7</v>
      </c>
    </row>
    <row r="11" spans="1:5" x14ac:dyDescent="0.25">
      <c r="A11" s="12" t="s">
        <v>8</v>
      </c>
      <c r="B11" s="13" t="s">
        <v>9</v>
      </c>
      <c r="C11" s="13" t="s">
        <v>10</v>
      </c>
      <c r="D11" s="13" t="s">
        <v>11</v>
      </c>
      <c r="E11" s="14" t="s">
        <v>12</v>
      </c>
    </row>
    <row r="12" spans="1:5" hidden="1" x14ac:dyDescent="0.25">
      <c r="A12" s="15"/>
      <c r="B12" s="16"/>
      <c r="C12" s="17">
        <v>0</v>
      </c>
      <c r="D12" s="17">
        <v>47921932.780000001</v>
      </c>
      <c r="E12" s="18">
        <v>0</v>
      </c>
    </row>
    <row r="13" spans="1:5" x14ac:dyDescent="0.25">
      <c r="A13" s="19" t="s">
        <v>292</v>
      </c>
      <c r="B13" s="20" t="s">
        <v>13</v>
      </c>
      <c r="C13" s="21">
        <v>314378720.88999999</v>
      </c>
      <c r="D13" s="21">
        <v>150441655.52000001</v>
      </c>
      <c r="E13" s="22">
        <f>D13/C13*100</f>
        <v>47.853638151495318</v>
      </c>
    </row>
    <row r="14" spans="1:5" x14ac:dyDescent="0.25">
      <c r="A14" s="23" t="s">
        <v>293</v>
      </c>
      <c r="B14" s="24" t="s">
        <v>290</v>
      </c>
      <c r="C14" s="25">
        <v>208298000</v>
      </c>
      <c r="D14" s="25">
        <v>89764652.609999999</v>
      </c>
      <c r="E14" s="26">
        <f t="shared" ref="E14:E77" si="0">D14/C14*100</f>
        <v>43.094342053212223</v>
      </c>
    </row>
    <row r="15" spans="1:5" hidden="1" x14ac:dyDescent="0.25">
      <c r="A15" s="27" t="s">
        <v>15</v>
      </c>
      <c r="B15" s="28" t="s">
        <v>14</v>
      </c>
      <c r="C15" s="29">
        <v>208298000</v>
      </c>
      <c r="D15" s="29">
        <v>88116312.680000007</v>
      </c>
      <c r="E15" s="26">
        <f t="shared" si="0"/>
        <v>42.303004675993051</v>
      </c>
    </row>
    <row r="16" spans="1:5" ht="60" hidden="1" x14ac:dyDescent="0.25">
      <c r="A16" s="30" t="s">
        <v>16</v>
      </c>
      <c r="B16" s="31" t="s">
        <v>17</v>
      </c>
      <c r="C16" s="32">
        <v>208298000</v>
      </c>
      <c r="D16" s="32">
        <v>88111643.519999996</v>
      </c>
      <c r="E16" s="26">
        <f t="shared" si="0"/>
        <v>42.300763099021594</v>
      </c>
    </row>
    <row r="17" spans="1:5" ht="24" hidden="1" x14ac:dyDescent="0.25">
      <c r="A17" s="30" t="s">
        <v>18</v>
      </c>
      <c r="B17" s="31" t="s">
        <v>19</v>
      </c>
      <c r="C17" s="32">
        <v>0</v>
      </c>
      <c r="D17" s="32">
        <v>4669.16</v>
      </c>
      <c r="E17" s="26" t="e">
        <f t="shared" si="0"/>
        <v>#DIV/0!</v>
      </c>
    </row>
    <row r="18" spans="1:5" hidden="1" x14ac:dyDescent="0.25">
      <c r="A18" s="27" t="s">
        <v>20</v>
      </c>
      <c r="B18" s="28" t="s">
        <v>14</v>
      </c>
      <c r="C18" s="29">
        <v>0</v>
      </c>
      <c r="D18" s="29">
        <v>517400.68</v>
      </c>
      <c r="E18" s="26" t="e">
        <f t="shared" si="0"/>
        <v>#DIV/0!</v>
      </c>
    </row>
    <row r="19" spans="1:5" ht="48" hidden="1" x14ac:dyDescent="0.25">
      <c r="A19" s="30" t="s">
        <v>21</v>
      </c>
      <c r="B19" s="31" t="s">
        <v>22</v>
      </c>
      <c r="C19" s="32">
        <v>0</v>
      </c>
      <c r="D19" s="32">
        <v>517400.68</v>
      </c>
      <c r="E19" s="26" t="e">
        <f t="shared" si="0"/>
        <v>#DIV/0!</v>
      </c>
    </row>
    <row r="20" spans="1:5" hidden="1" x14ac:dyDescent="0.25">
      <c r="A20" s="27" t="s">
        <v>23</v>
      </c>
      <c r="B20" s="28" t="s">
        <v>14</v>
      </c>
      <c r="C20" s="29">
        <v>0</v>
      </c>
      <c r="D20" s="29">
        <v>174105.95</v>
      </c>
      <c r="E20" s="26" t="e">
        <f t="shared" si="0"/>
        <v>#DIV/0!</v>
      </c>
    </row>
    <row r="21" spans="1:5" ht="60" hidden="1" x14ac:dyDescent="0.25">
      <c r="A21" s="30" t="s">
        <v>24</v>
      </c>
      <c r="B21" s="31" t="s">
        <v>25</v>
      </c>
      <c r="C21" s="32">
        <v>0</v>
      </c>
      <c r="D21" s="32">
        <v>165018.38</v>
      </c>
      <c r="E21" s="26" t="e">
        <f t="shared" si="0"/>
        <v>#DIV/0!</v>
      </c>
    </row>
    <row r="22" spans="1:5" ht="24" hidden="1" x14ac:dyDescent="0.25">
      <c r="A22" s="30" t="s">
        <v>26</v>
      </c>
      <c r="B22" s="31" t="s">
        <v>27</v>
      </c>
      <c r="C22" s="32">
        <v>0</v>
      </c>
      <c r="D22" s="32">
        <v>9087.57</v>
      </c>
      <c r="E22" s="26" t="e">
        <f t="shared" si="0"/>
        <v>#DIV/0!</v>
      </c>
    </row>
    <row r="23" spans="1:5" hidden="1" x14ac:dyDescent="0.25">
      <c r="A23" s="27" t="s">
        <v>28</v>
      </c>
      <c r="B23" s="28" t="s">
        <v>14</v>
      </c>
      <c r="C23" s="29">
        <v>0</v>
      </c>
      <c r="D23" s="29">
        <v>200233</v>
      </c>
      <c r="E23" s="26" t="e">
        <f t="shared" si="0"/>
        <v>#DIV/0!</v>
      </c>
    </row>
    <row r="24" spans="1:5" ht="60" hidden="1" x14ac:dyDescent="0.25">
      <c r="A24" s="30" t="s">
        <v>29</v>
      </c>
      <c r="B24" s="31" t="s">
        <v>30</v>
      </c>
      <c r="C24" s="32">
        <v>0</v>
      </c>
      <c r="D24" s="32">
        <v>200233</v>
      </c>
      <c r="E24" s="26" t="e">
        <f t="shared" si="0"/>
        <v>#DIV/0!</v>
      </c>
    </row>
    <row r="25" spans="1:5" hidden="1" x14ac:dyDescent="0.25">
      <c r="A25" s="27" t="s">
        <v>31</v>
      </c>
      <c r="B25" s="28" t="s">
        <v>14</v>
      </c>
      <c r="C25" s="29">
        <v>0</v>
      </c>
      <c r="D25" s="29">
        <v>714319.6</v>
      </c>
      <c r="E25" s="26" t="e">
        <f t="shared" si="0"/>
        <v>#DIV/0!</v>
      </c>
    </row>
    <row r="26" spans="1:5" ht="24" hidden="1" x14ac:dyDescent="0.25">
      <c r="A26" s="30" t="s">
        <v>32</v>
      </c>
      <c r="B26" s="31" t="s">
        <v>33</v>
      </c>
      <c r="C26" s="32">
        <v>0</v>
      </c>
      <c r="D26" s="32">
        <v>714319.6</v>
      </c>
      <c r="E26" s="26" t="e">
        <f t="shared" si="0"/>
        <v>#DIV/0!</v>
      </c>
    </row>
    <row r="27" spans="1:5" hidden="1" x14ac:dyDescent="0.25">
      <c r="A27" s="27" t="s">
        <v>34</v>
      </c>
      <c r="B27" s="28" t="s">
        <v>14</v>
      </c>
      <c r="C27" s="29">
        <v>0</v>
      </c>
      <c r="D27" s="29">
        <v>42280.7</v>
      </c>
      <c r="E27" s="26" t="e">
        <f t="shared" si="0"/>
        <v>#DIV/0!</v>
      </c>
    </row>
    <row r="28" spans="1:5" ht="24" hidden="1" x14ac:dyDescent="0.25">
      <c r="A28" s="30" t="s">
        <v>35</v>
      </c>
      <c r="B28" s="31" t="s">
        <v>36</v>
      </c>
      <c r="C28" s="32">
        <v>0</v>
      </c>
      <c r="D28" s="32">
        <v>42280.7</v>
      </c>
      <c r="E28" s="26" t="e">
        <f t="shared" si="0"/>
        <v>#DIV/0!</v>
      </c>
    </row>
    <row r="29" spans="1:5" x14ac:dyDescent="0.25">
      <c r="A29" s="23" t="s">
        <v>294</v>
      </c>
      <c r="B29" s="33" t="s">
        <v>291</v>
      </c>
      <c r="C29" s="25">
        <v>31899900</v>
      </c>
      <c r="D29" s="25">
        <v>16688757.23</v>
      </c>
      <c r="E29" s="26">
        <f t="shared" si="0"/>
        <v>52.316017385634439</v>
      </c>
    </row>
    <row r="30" spans="1:5" ht="25.5" hidden="1" x14ac:dyDescent="0.25">
      <c r="A30" s="27" t="s">
        <v>38</v>
      </c>
      <c r="B30" s="34" t="s">
        <v>37</v>
      </c>
      <c r="C30" s="29">
        <v>14729000</v>
      </c>
      <c r="D30" s="29">
        <v>8524993.5700000003</v>
      </c>
      <c r="E30" s="26">
        <f t="shared" si="0"/>
        <v>57.878970534320054</v>
      </c>
    </row>
    <row r="31" spans="1:5" ht="76.5" hidden="1" x14ac:dyDescent="0.25">
      <c r="A31" s="30" t="s">
        <v>39</v>
      </c>
      <c r="B31" s="35" t="s">
        <v>40</v>
      </c>
      <c r="C31" s="32">
        <v>14729000</v>
      </c>
      <c r="D31" s="32">
        <v>8524993.5700000003</v>
      </c>
      <c r="E31" s="26">
        <f t="shared" si="0"/>
        <v>57.878970534320054</v>
      </c>
    </row>
    <row r="32" spans="1:5" ht="25.5" hidden="1" x14ac:dyDescent="0.25">
      <c r="A32" s="27" t="s">
        <v>41</v>
      </c>
      <c r="B32" s="34" t="s">
        <v>37</v>
      </c>
      <c r="C32" s="29">
        <v>0</v>
      </c>
      <c r="D32" s="29">
        <v>49333.02</v>
      </c>
      <c r="E32" s="26" t="e">
        <f t="shared" si="0"/>
        <v>#DIV/0!</v>
      </c>
    </row>
    <row r="33" spans="1:5" ht="89.25" hidden="1" x14ac:dyDescent="0.25">
      <c r="A33" s="30" t="s">
        <v>42</v>
      </c>
      <c r="B33" s="35" t="s">
        <v>43</v>
      </c>
      <c r="C33" s="32">
        <v>0</v>
      </c>
      <c r="D33" s="32">
        <v>49333.02</v>
      </c>
      <c r="E33" s="26" t="e">
        <f t="shared" si="0"/>
        <v>#DIV/0!</v>
      </c>
    </row>
    <row r="34" spans="1:5" ht="25.5" hidden="1" x14ac:dyDescent="0.25">
      <c r="A34" s="27" t="s">
        <v>44</v>
      </c>
      <c r="B34" s="34" t="s">
        <v>37</v>
      </c>
      <c r="C34" s="29">
        <v>17170900</v>
      </c>
      <c r="D34" s="29">
        <v>9221328.8499999996</v>
      </c>
      <c r="E34" s="26">
        <f t="shared" si="0"/>
        <v>53.703235415732429</v>
      </c>
    </row>
    <row r="35" spans="1:5" ht="76.5" hidden="1" x14ac:dyDescent="0.25">
      <c r="A35" s="30" t="s">
        <v>45</v>
      </c>
      <c r="B35" s="35" t="s">
        <v>46</v>
      </c>
      <c r="C35" s="32">
        <v>17170900</v>
      </c>
      <c r="D35" s="32">
        <v>9221328.8499999996</v>
      </c>
      <c r="E35" s="26">
        <f t="shared" si="0"/>
        <v>53.703235415732429</v>
      </c>
    </row>
    <row r="36" spans="1:5" ht="25.5" hidden="1" x14ac:dyDescent="0.25">
      <c r="A36" s="27" t="s">
        <v>47</v>
      </c>
      <c r="B36" s="34" t="s">
        <v>37</v>
      </c>
      <c r="C36" s="29">
        <v>0</v>
      </c>
      <c r="D36" s="29">
        <v>-1106898.21</v>
      </c>
      <c r="E36" s="26" t="e">
        <f t="shared" si="0"/>
        <v>#DIV/0!</v>
      </c>
    </row>
    <row r="37" spans="1:5" ht="76.5" hidden="1" x14ac:dyDescent="0.25">
      <c r="A37" s="30" t="s">
        <v>48</v>
      </c>
      <c r="B37" s="35" t="s">
        <v>49</v>
      </c>
      <c r="C37" s="32">
        <v>0</v>
      </c>
      <c r="D37" s="32">
        <v>-1106898.21</v>
      </c>
      <c r="E37" s="26" t="e">
        <f t="shared" si="0"/>
        <v>#DIV/0!</v>
      </c>
    </row>
    <row r="38" spans="1:5" x14ac:dyDescent="0.25">
      <c r="A38" s="23" t="s">
        <v>295</v>
      </c>
      <c r="B38" s="36" t="s">
        <v>50</v>
      </c>
      <c r="C38" s="25">
        <v>17281000</v>
      </c>
      <c r="D38" s="25">
        <v>11529213.359999999</v>
      </c>
      <c r="E38" s="26">
        <f t="shared" si="0"/>
        <v>66.716123835426188</v>
      </c>
    </row>
    <row r="39" spans="1:5" hidden="1" x14ac:dyDescent="0.25">
      <c r="A39" s="27" t="s">
        <v>51</v>
      </c>
      <c r="B39" s="34" t="s">
        <v>50</v>
      </c>
      <c r="C39" s="29">
        <v>5600000</v>
      </c>
      <c r="D39" s="29">
        <v>5556913.4299999997</v>
      </c>
      <c r="E39" s="26">
        <f t="shared" si="0"/>
        <v>99.230596964285709</v>
      </c>
    </row>
    <row r="40" spans="1:5" ht="25.5" hidden="1" x14ac:dyDescent="0.25">
      <c r="A40" s="30" t="s">
        <v>52</v>
      </c>
      <c r="B40" s="35" t="s">
        <v>53</v>
      </c>
      <c r="C40" s="32">
        <v>5600000</v>
      </c>
      <c r="D40" s="32">
        <v>5555799.8499999996</v>
      </c>
      <c r="E40" s="26">
        <f t="shared" si="0"/>
        <v>99.210711607142855</v>
      </c>
    </row>
    <row r="41" spans="1:5" ht="25.5" hidden="1" x14ac:dyDescent="0.25">
      <c r="A41" s="30" t="s">
        <v>54</v>
      </c>
      <c r="B41" s="35" t="s">
        <v>53</v>
      </c>
      <c r="C41" s="32">
        <v>0</v>
      </c>
      <c r="D41" s="32">
        <v>1113.58</v>
      </c>
      <c r="E41" s="26" t="e">
        <f t="shared" si="0"/>
        <v>#DIV/0!</v>
      </c>
    </row>
    <row r="42" spans="1:5" hidden="1" x14ac:dyDescent="0.25">
      <c r="A42" s="27" t="s">
        <v>55</v>
      </c>
      <c r="B42" s="34" t="s">
        <v>50</v>
      </c>
      <c r="C42" s="29">
        <v>3709000</v>
      </c>
      <c r="D42" s="29">
        <v>2410496.7400000002</v>
      </c>
      <c r="E42" s="26">
        <f t="shared" si="0"/>
        <v>64.990475599892164</v>
      </c>
    </row>
    <row r="43" spans="1:5" ht="38.25" hidden="1" x14ac:dyDescent="0.25">
      <c r="A43" s="30" t="s">
        <v>56</v>
      </c>
      <c r="B43" s="35" t="s">
        <v>57</v>
      </c>
      <c r="C43" s="32">
        <v>3709000</v>
      </c>
      <c r="D43" s="32">
        <v>2380089.19</v>
      </c>
      <c r="E43" s="26">
        <f t="shared" si="0"/>
        <v>64.170644108924236</v>
      </c>
    </row>
    <row r="44" spans="1:5" ht="38.25" hidden="1" x14ac:dyDescent="0.25">
      <c r="A44" s="30" t="s">
        <v>58</v>
      </c>
      <c r="B44" s="35" t="s">
        <v>57</v>
      </c>
      <c r="C44" s="32">
        <v>0</v>
      </c>
      <c r="D44" s="32">
        <v>30407.55</v>
      </c>
      <c r="E44" s="26" t="e">
        <f t="shared" si="0"/>
        <v>#DIV/0!</v>
      </c>
    </row>
    <row r="45" spans="1:5" hidden="1" x14ac:dyDescent="0.25">
      <c r="A45" s="27" t="s">
        <v>59</v>
      </c>
      <c r="B45" s="34" t="s">
        <v>50</v>
      </c>
      <c r="C45" s="29">
        <v>0</v>
      </c>
      <c r="D45" s="29">
        <v>-0.01</v>
      </c>
      <c r="E45" s="26" t="e">
        <f t="shared" si="0"/>
        <v>#DIV/0!</v>
      </c>
    </row>
    <row r="46" spans="1:5" ht="25.5" hidden="1" x14ac:dyDescent="0.25">
      <c r="A46" s="30" t="s">
        <v>60</v>
      </c>
      <c r="B46" s="35" t="s">
        <v>61</v>
      </c>
      <c r="C46" s="32">
        <v>0</v>
      </c>
      <c r="D46" s="32">
        <v>-0.01</v>
      </c>
      <c r="E46" s="26" t="e">
        <f t="shared" si="0"/>
        <v>#DIV/0!</v>
      </c>
    </row>
    <row r="47" spans="1:5" hidden="1" x14ac:dyDescent="0.25">
      <c r="A47" s="27" t="s">
        <v>62</v>
      </c>
      <c r="B47" s="34" t="s">
        <v>50</v>
      </c>
      <c r="C47" s="29">
        <v>0</v>
      </c>
      <c r="D47" s="29">
        <v>1010.05</v>
      </c>
      <c r="E47" s="26" t="e">
        <f t="shared" si="0"/>
        <v>#DIV/0!</v>
      </c>
    </row>
    <row r="48" spans="1:5" hidden="1" x14ac:dyDescent="0.25">
      <c r="A48" s="30" t="s">
        <v>63</v>
      </c>
      <c r="B48" s="35" t="s">
        <v>64</v>
      </c>
      <c r="C48" s="32">
        <v>0</v>
      </c>
      <c r="D48" s="32">
        <v>233.65</v>
      </c>
      <c r="E48" s="26" t="e">
        <f t="shared" si="0"/>
        <v>#DIV/0!</v>
      </c>
    </row>
    <row r="49" spans="1:5" hidden="1" x14ac:dyDescent="0.25">
      <c r="A49" s="30" t="s">
        <v>65</v>
      </c>
      <c r="B49" s="35" t="s">
        <v>64</v>
      </c>
      <c r="C49" s="32">
        <v>0</v>
      </c>
      <c r="D49" s="32">
        <v>776.4</v>
      </c>
      <c r="E49" s="26" t="e">
        <f t="shared" si="0"/>
        <v>#DIV/0!</v>
      </c>
    </row>
    <row r="50" spans="1:5" hidden="1" x14ac:dyDescent="0.25">
      <c r="A50" s="27" t="s">
        <v>66</v>
      </c>
      <c r="B50" s="34" t="s">
        <v>50</v>
      </c>
      <c r="C50" s="29">
        <v>6518000</v>
      </c>
      <c r="D50" s="29">
        <v>1786757.19</v>
      </c>
      <c r="E50" s="26">
        <f t="shared" si="0"/>
        <v>27.412660171831849</v>
      </c>
    </row>
    <row r="51" spans="1:5" hidden="1" x14ac:dyDescent="0.25">
      <c r="A51" s="30" t="s">
        <v>67</v>
      </c>
      <c r="B51" s="35" t="s">
        <v>68</v>
      </c>
      <c r="C51" s="32">
        <v>6518000</v>
      </c>
      <c r="D51" s="32">
        <v>1786093.69</v>
      </c>
      <c r="E51" s="26">
        <f t="shared" si="0"/>
        <v>27.402480668916844</v>
      </c>
    </row>
    <row r="52" spans="1:5" hidden="1" x14ac:dyDescent="0.25">
      <c r="A52" s="30" t="s">
        <v>69</v>
      </c>
      <c r="B52" s="35" t="s">
        <v>68</v>
      </c>
      <c r="C52" s="32">
        <v>0</v>
      </c>
      <c r="D52" s="32">
        <v>663.5</v>
      </c>
      <c r="E52" s="26" t="e">
        <f t="shared" si="0"/>
        <v>#DIV/0!</v>
      </c>
    </row>
    <row r="53" spans="1:5" hidden="1" x14ac:dyDescent="0.25">
      <c r="A53" s="27" t="s">
        <v>70</v>
      </c>
      <c r="B53" s="34" t="s">
        <v>50</v>
      </c>
      <c r="C53" s="29">
        <v>1454000</v>
      </c>
      <c r="D53" s="29">
        <v>1774035.96</v>
      </c>
      <c r="E53" s="26">
        <f t="shared" si="0"/>
        <v>122.01072627235212</v>
      </c>
    </row>
    <row r="54" spans="1:5" ht="25.5" hidden="1" x14ac:dyDescent="0.25">
      <c r="A54" s="30" t="s">
        <v>71</v>
      </c>
      <c r="B54" s="35" t="s">
        <v>72</v>
      </c>
      <c r="C54" s="32">
        <v>1454000</v>
      </c>
      <c r="D54" s="32">
        <v>1774035.96</v>
      </c>
      <c r="E54" s="26">
        <f t="shared" si="0"/>
        <v>122.01072627235212</v>
      </c>
    </row>
    <row r="55" spans="1:5" x14ac:dyDescent="0.25">
      <c r="A55" s="23" t="s">
        <v>296</v>
      </c>
      <c r="B55" s="36" t="s">
        <v>73</v>
      </c>
      <c r="C55" s="25">
        <v>20078000</v>
      </c>
      <c r="D55" s="25">
        <v>5007233.76</v>
      </c>
      <c r="E55" s="26">
        <f t="shared" si="0"/>
        <v>24.938907062456419</v>
      </c>
    </row>
    <row r="56" spans="1:5" hidden="1" x14ac:dyDescent="0.25">
      <c r="A56" s="27" t="s">
        <v>74</v>
      </c>
      <c r="B56" s="34" t="s">
        <v>73</v>
      </c>
      <c r="C56" s="29">
        <v>3657000</v>
      </c>
      <c r="D56" s="29">
        <v>192718.99</v>
      </c>
      <c r="E56" s="26">
        <f t="shared" si="0"/>
        <v>5.2698657369428492</v>
      </c>
    </row>
    <row r="57" spans="1:5" ht="51" hidden="1" x14ac:dyDescent="0.25">
      <c r="A57" s="30" t="s">
        <v>75</v>
      </c>
      <c r="B57" s="35" t="s">
        <v>76</v>
      </c>
      <c r="C57" s="32">
        <v>3657000</v>
      </c>
      <c r="D57" s="32">
        <v>192718.99</v>
      </c>
      <c r="E57" s="26">
        <f t="shared" si="0"/>
        <v>5.2698657369428492</v>
      </c>
    </row>
    <row r="58" spans="1:5" hidden="1" x14ac:dyDescent="0.25">
      <c r="A58" s="27" t="s">
        <v>77</v>
      </c>
      <c r="B58" s="34" t="s">
        <v>73</v>
      </c>
      <c r="C58" s="29">
        <v>10635000</v>
      </c>
      <c r="D58" s="29">
        <v>4421242.54</v>
      </c>
      <c r="E58" s="26">
        <f t="shared" si="0"/>
        <v>41.572567371885285</v>
      </c>
    </row>
    <row r="59" spans="1:5" ht="51" hidden="1" x14ac:dyDescent="0.25">
      <c r="A59" s="30" t="s">
        <v>78</v>
      </c>
      <c r="B59" s="35" t="s">
        <v>79</v>
      </c>
      <c r="C59" s="32">
        <v>10635000</v>
      </c>
      <c r="D59" s="32">
        <v>4421242.54</v>
      </c>
      <c r="E59" s="26">
        <f t="shared" si="0"/>
        <v>41.572567371885285</v>
      </c>
    </row>
    <row r="60" spans="1:5" hidden="1" x14ac:dyDescent="0.25">
      <c r="A60" s="27" t="s">
        <v>80</v>
      </c>
      <c r="B60" s="34" t="s">
        <v>73</v>
      </c>
      <c r="C60" s="29">
        <v>5786000</v>
      </c>
      <c r="D60" s="29">
        <v>393272.23</v>
      </c>
      <c r="E60" s="26">
        <f t="shared" si="0"/>
        <v>6.7969621500172828</v>
      </c>
    </row>
    <row r="61" spans="1:5" ht="51" hidden="1" x14ac:dyDescent="0.25">
      <c r="A61" s="30" t="s">
        <v>81</v>
      </c>
      <c r="B61" s="35" t="s">
        <v>82</v>
      </c>
      <c r="C61" s="32">
        <v>5786000</v>
      </c>
      <c r="D61" s="32">
        <v>393272.23</v>
      </c>
      <c r="E61" s="26">
        <f t="shared" si="0"/>
        <v>6.7969621500172828</v>
      </c>
    </row>
    <row r="62" spans="1:5" ht="25.5" x14ac:dyDescent="0.25">
      <c r="A62" s="23" t="s">
        <v>297</v>
      </c>
      <c r="B62" s="36" t="s">
        <v>83</v>
      </c>
      <c r="C62" s="25">
        <v>2952000</v>
      </c>
      <c r="D62" s="25">
        <v>1565676</v>
      </c>
      <c r="E62" s="26">
        <f t="shared" si="0"/>
        <v>53.037804878048775</v>
      </c>
    </row>
    <row r="63" spans="1:5" ht="25.5" hidden="1" x14ac:dyDescent="0.25">
      <c r="A63" s="27" t="s">
        <v>84</v>
      </c>
      <c r="B63" s="34" t="s">
        <v>83</v>
      </c>
      <c r="C63" s="29">
        <v>2952000</v>
      </c>
      <c r="D63" s="29">
        <v>1565676</v>
      </c>
      <c r="E63" s="26">
        <f t="shared" si="0"/>
        <v>53.037804878048775</v>
      </c>
    </row>
    <row r="64" spans="1:5" hidden="1" x14ac:dyDescent="0.25">
      <c r="A64" s="30" t="s">
        <v>85</v>
      </c>
      <c r="B64" s="35" t="s">
        <v>86</v>
      </c>
      <c r="C64" s="32">
        <v>2952000</v>
      </c>
      <c r="D64" s="32">
        <v>1565676</v>
      </c>
      <c r="E64" s="26">
        <f t="shared" si="0"/>
        <v>53.037804878048775</v>
      </c>
    </row>
    <row r="65" spans="1:5" x14ac:dyDescent="0.25">
      <c r="A65" s="23" t="s">
        <v>298</v>
      </c>
      <c r="B65" s="36" t="s">
        <v>87</v>
      </c>
      <c r="C65" s="25">
        <v>617000</v>
      </c>
      <c r="D65" s="25">
        <v>593718.32999999996</v>
      </c>
      <c r="E65" s="26">
        <f t="shared" si="0"/>
        <v>96.226633711507276</v>
      </c>
    </row>
    <row r="66" spans="1:5" hidden="1" x14ac:dyDescent="0.25">
      <c r="A66" s="27" t="s">
        <v>88</v>
      </c>
      <c r="B66" s="34" t="s">
        <v>87</v>
      </c>
      <c r="C66" s="29">
        <v>617000</v>
      </c>
      <c r="D66" s="29">
        <v>593718.32999999996</v>
      </c>
      <c r="E66" s="26">
        <f t="shared" si="0"/>
        <v>96.226633711507276</v>
      </c>
    </row>
    <row r="67" spans="1:5" ht="38.25" hidden="1" x14ac:dyDescent="0.25">
      <c r="A67" s="30" t="s">
        <v>89</v>
      </c>
      <c r="B67" s="35" t="s">
        <v>90</v>
      </c>
      <c r="C67" s="32">
        <v>617000</v>
      </c>
      <c r="D67" s="32">
        <v>0</v>
      </c>
      <c r="E67" s="26">
        <f t="shared" si="0"/>
        <v>0</v>
      </c>
    </row>
    <row r="68" spans="1:5" ht="38.25" hidden="1" x14ac:dyDescent="0.25">
      <c r="A68" s="30" t="s">
        <v>91</v>
      </c>
      <c r="B68" s="35" t="s">
        <v>92</v>
      </c>
      <c r="C68" s="32">
        <v>0</v>
      </c>
      <c r="D68" s="32">
        <v>566154.06000000006</v>
      </c>
      <c r="E68" s="26" t="e">
        <f t="shared" si="0"/>
        <v>#DIV/0!</v>
      </c>
    </row>
    <row r="69" spans="1:5" ht="38.25" hidden="1" x14ac:dyDescent="0.25">
      <c r="A69" s="30" t="s">
        <v>93</v>
      </c>
      <c r="B69" s="35" t="s">
        <v>94</v>
      </c>
      <c r="C69" s="32">
        <v>0</v>
      </c>
      <c r="D69" s="32">
        <v>27564.27</v>
      </c>
      <c r="E69" s="26" t="e">
        <f t="shared" si="0"/>
        <v>#DIV/0!</v>
      </c>
    </row>
    <row r="70" spans="1:5" ht="25.5" x14ac:dyDescent="0.25">
      <c r="A70" s="23" t="s">
        <v>299</v>
      </c>
      <c r="B70" s="36" t="s">
        <v>95</v>
      </c>
      <c r="C70" s="25">
        <v>0</v>
      </c>
      <c r="D70" s="25">
        <v>-31</v>
      </c>
      <c r="E70" s="26"/>
    </row>
    <row r="71" spans="1:5" ht="25.5" hidden="1" x14ac:dyDescent="0.25">
      <c r="A71" s="27" t="s">
        <v>96</v>
      </c>
      <c r="B71" s="34" t="s">
        <v>95</v>
      </c>
      <c r="C71" s="29">
        <v>0</v>
      </c>
      <c r="D71" s="29">
        <v>-31</v>
      </c>
      <c r="E71" s="26" t="e">
        <f t="shared" si="0"/>
        <v>#DIV/0!</v>
      </c>
    </row>
    <row r="72" spans="1:5" ht="25.5" hidden="1" x14ac:dyDescent="0.25">
      <c r="A72" s="30" t="s">
        <v>97</v>
      </c>
      <c r="B72" s="35" t="s">
        <v>98</v>
      </c>
      <c r="C72" s="32">
        <v>0</v>
      </c>
      <c r="D72" s="32">
        <v>-31</v>
      </c>
      <c r="E72" s="26" t="e">
        <f t="shared" si="0"/>
        <v>#DIV/0!</v>
      </c>
    </row>
    <row r="73" spans="1:5" ht="25.5" x14ac:dyDescent="0.25">
      <c r="A73" s="23" t="s">
        <v>300</v>
      </c>
      <c r="B73" s="36" t="s">
        <v>99</v>
      </c>
      <c r="C73" s="25">
        <v>11662000</v>
      </c>
      <c r="D73" s="25">
        <v>7226415.5800000001</v>
      </c>
      <c r="E73" s="26">
        <f t="shared" si="0"/>
        <v>61.965491167895728</v>
      </c>
    </row>
    <row r="74" spans="1:5" ht="25.5" hidden="1" x14ac:dyDescent="0.25">
      <c r="A74" s="27" t="s">
        <v>100</v>
      </c>
      <c r="B74" s="34" t="s">
        <v>99</v>
      </c>
      <c r="C74" s="29">
        <v>10518000</v>
      </c>
      <c r="D74" s="29">
        <v>6044281.3399999999</v>
      </c>
      <c r="E74" s="26">
        <f t="shared" si="0"/>
        <v>57.466070926031563</v>
      </c>
    </row>
    <row r="75" spans="1:5" ht="51" hidden="1" x14ac:dyDescent="0.25">
      <c r="A75" s="30" t="s">
        <v>101</v>
      </c>
      <c r="B75" s="35" t="s">
        <v>102</v>
      </c>
      <c r="C75" s="32">
        <v>10518000</v>
      </c>
      <c r="D75" s="32">
        <v>6044281.3399999999</v>
      </c>
      <c r="E75" s="26">
        <f t="shared" si="0"/>
        <v>57.466070926031563</v>
      </c>
    </row>
    <row r="76" spans="1:5" ht="25.5" hidden="1" x14ac:dyDescent="0.25">
      <c r="A76" s="27" t="s">
        <v>103</v>
      </c>
      <c r="B76" s="34" t="s">
        <v>99</v>
      </c>
      <c r="C76" s="29">
        <v>405000</v>
      </c>
      <c r="D76" s="29">
        <v>846240.65</v>
      </c>
      <c r="E76" s="26">
        <f t="shared" si="0"/>
        <v>208.9483086419753</v>
      </c>
    </row>
    <row r="77" spans="1:5" ht="51" hidden="1" x14ac:dyDescent="0.25">
      <c r="A77" s="30" t="s">
        <v>104</v>
      </c>
      <c r="B77" s="35" t="s">
        <v>105</v>
      </c>
      <c r="C77" s="32">
        <v>405000</v>
      </c>
      <c r="D77" s="32">
        <v>846240.65</v>
      </c>
      <c r="E77" s="26">
        <f t="shared" si="0"/>
        <v>208.9483086419753</v>
      </c>
    </row>
    <row r="78" spans="1:5" ht="25.5" hidden="1" x14ac:dyDescent="0.25">
      <c r="A78" s="27" t="s">
        <v>106</v>
      </c>
      <c r="B78" s="34" t="s">
        <v>99</v>
      </c>
      <c r="C78" s="29">
        <v>0</v>
      </c>
      <c r="D78" s="29">
        <v>1950</v>
      </c>
      <c r="E78" s="26" t="e">
        <f t="shared" ref="E78:E141" si="1">D78/C78*100</f>
        <v>#DIV/0!</v>
      </c>
    </row>
    <row r="79" spans="1:5" ht="51" hidden="1" x14ac:dyDescent="0.25">
      <c r="A79" s="30" t="s">
        <v>107</v>
      </c>
      <c r="B79" s="35" t="s">
        <v>108</v>
      </c>
      <c r="C79" s="32">
        <v>0</v>
      </c>
      <c r="D79" s="32">
        <v>1950</v>
      </c>
      <c r="E79" s="26" t="e">
        <f t="shared" si="1"/>
        <v>#DIV/0!</v>
      </c>
    </row>
    <row r="80" spans="1:5" ht="25.5" hidden="1" x14ac:dyDescent="0.25">
      <c r="A80" s="27" t="s">
        <v>109</v>
      </c>
      <c r="B80" s="34" t="s">
        <v>99</v>
      </c>
      <c r="C80" s="29">
        <v>674000</v>
      </c>
      <c r="D80" s="29">
        <v>338312.81</v>
      </c>
      <c r="E80" s="26">
        <f t="shared" si="1"/>
        <v>50.19477893175074</v>
      </c>
    </row>
    <row r="81" spans="1:5" ht="25.5" hidden="1" x14ac:dyDescent="0.25">
      <c r="A81" s="30" t="s">
        <v>110</v>
      </c>
      <c r="B81" s="35" t="s">
        <v>111</v>
      </c>
      <c r="C81" s="32">
        <v>674000</v>
      </c>
      <c r="D81" s="32">
        <v>338312.81</v>
      </c>
      <c r="E81" s="26">
        <f t="shared" si="1"/>
        <v>50.19477893175074</v>
      </c>
    </row>
    <row r="82" spans="1:5" ht="25.5" hidden="1" x14ac:dyDescent="0.25">
      <c r="A82" s="27" t="s">
        <v>112</v>
      </c>
      <c r="B82" s="34" t="s">
        <v>99</v>
      </c>
      <c r="C82" s="29">
        <v>65000</v>
      </c>
      <c r="D82" s="29">
        <v>-4369.22</v>
      </c>
      <c r="E82" s="26">
        <f t="shared" si="1"/>
        <v>-6.7218769230769233</v>
      </c>
    </row>
    <row r="83" spans="1:5" ht="51" hidden="1" x14ac:dyDescent="0.25">
      <c r="A83" s="30" t="s">
        <v>113</v>
      </c>
      <c r="B83" s="35" t="s">
        <v>114</v>
      </c>
      <c r="C83" s="32">
        <v>65000</v>
      </c>
      <c r="D83" s="32">
        <v>-4369.22</v>
      </c>
      <c r="E83" s="26">
        <f t="shared" si="1"/>
        <v>-6.7218769230769233</v>
      </c>
    </row>
    <row r="84" spans="1:5" x14ac:dyDescent="0.25">
      <c r="A84" s="23" t="s">
        <v>301</v>
      </c>
      <c r="B84" s="36" t="s">
        <v>115</v>
      </c>
      <c r="C84" s="25">
        <v>414770</v>
      </c>
      <c r="D84" s="25">
        <v>219425.73</v>
      </c>
      <c r="E84" s="26">
        <f t="shared" si="1"/>
        <v>52.902989608698803</v>
      </c>
    </row>
    <row r="85" spans="1:5" hidden="1" x14ac:dyDescent="0.25">
      <c r="A85" s="27" t="s">
        <v>116</v>
      </c>
      <c r="B85" s="34" t="s">
        <v>115</v>
      </c>
      <c r="C85" s="29">
        <v>222000</v>
      </c>
      <c r="D85" s="29">
        <v>132813.89000000001</v>
      </c>
      <c r="E85" s="26">
        <f t="shared" si="1"/>
        <v>59.826076576576583</v>
      </c>
    </row>
    <row r="86" spans="1:5" ht="25.5" hidden="1" x14ac:dyDescent="0.25">
      <c r="A86" s="30" t="s">
        <v>117</v>
      </c>
      <c r="B86" s="35" t="s">
        <v>118</v>
      </c>
      <c r="C86" s="32">
        <v>0</v>
      </c>
      <c r="D86" s="32">
        <v>1527.65</v>
      </c>
      <c r="E86" s="26" t="e">
        <f t="shared" si="1"/>
        <v>#DIV/0!</v>
      </c>
    </row>
    <row r="87" spans="1:5" ht="25.5" hidden="1" x14ac:dyDescent="0.25">
      <c r="A87" s="30" t="s">
        <v>119</v>
      </c>
      <c r="B87" s="35" t="s">
        <v>120</v>
      </c>
      <c r="C87" s="32">
        <v>222000</v>
      </c>
      <c r="D87" s="32">
        <v>131286.24</v>
      </c>
      <c r="E87" s="26">
        <f t="shared" si="1"/>
        <v>59.137945945945944</v>
      </c>
    </row>
    <row r="88" spans="1:5" hidden="1" x14ac:dyDescent="0.25">
      <c r="A88" s="27" t="s">
        <v>121</v>
      </c>
      <c r="B88" s="34" t="s">
        <v>115</v>
      </c>
      <c r="C88" s="29">
        <v>127770</v>
      </c>
      <c r="D88" s="29">
        <v>55915.43</v>
      </c>
      <c r="E88" s="26">
        <f t="shared" si="1"/>
        <v>43.762565547468107</v>
      </c>
    </row>
    <row r="89" spans="1:5" hidden="1" x14ac:dyDescent="0.25">
      <c r="A89" s="30" t="s">
        <v>122</v>
      </c>
      <c r="B89" s="35" t="s">
        <v>123</v>
      </c>
      <c r="C89" s="32">
        <v>127770</v>
      </c>
      <c r="D89" s="32">
        <v>55915.43</v>
      </c>
      <c r="E89" s="26">
        <f t="shared" si="1"/>
        <v>43.762565547468107</v>
      </c>
    </row>
    <row r="90" spans="1:5" hidden="1" x14ac:dyDescent="0.25">
      <c r="A90" s="27" t="s">
        <v>124</v>
      </c>
      <c r="B90" s="34" t="s">
        <v>115</v>
      </c>
      <c r="C90" s="29">
        <v>41000</v>
      </c>
      <c r="D90" s="29">
        <v>11337.16</v>
      </c>
      <c r="E90" s="26">
        <f t="shared" si="1"/>
        <v>27.65160975609756</v>
      </c>
    </row>
    <row r="91" spans="1:5" hidden="1" x14ac:dyDescent="0.25">
      <c r="A91" s="30" t="s">
        <v>125</v>
      </c>
      <c r="B91" s="35" t="s">
        <v>126</v>
      </c>
      <c r="C91" s="32">
        <v>0</v>
      </c>
      <c r="D91" s="32">
        <v>3.86</v>
      </c>
      <c r="E91" s="26" t="e">
        <f t="shared" si="1"/>
        <v>#DIV/0!</v>
      </c>
    </row>
    <row r="92" spans="1:5" hidden="1" x14ac:dyDescent="0.25">
      <c r="A92" s="30" t="s">
        <v>127</v>
      </c>
      <c r="B92" s="35" t="s">
        <v>126</v>
      </c>
      <c r="C92" s="32">
        <v>41000</v>
      </c>
      <c r="D92" s="32">
        <v>11333.3</v>
      </c>
      <c r="E92" s="26">
        <f t="shared" si="1"/>
        <v>27.642195121951218</v>
      </c>
    </row>
    <row r="93" spans="1:5" hidden="1" x14ac:dyDescent="0.25">
      <c r="A93" s="27" t="s">
        <v>128</v>
      </c>
      <c r="B93" s="34" t="s">
        <v>115</v>
      </c>
      <c r="C93" s="29">
        <v>24000</v>
      </c>
      <c r="D93" s="29">
        <v>19359.25</v>
      </c>
      <c r="E93" s="26">
        <f t="shared" si="1"/>
        <v>80.663541666666674</v>
      </c>
    </row>
    <row r="94" spans="1:5" ht="25.5" hidden="1" x14ac:dyDescent="0.25">
      <c r="A94" s="30" t="s">
        <v>129</v>
      </c>
      <c r="B94" s="35" t="s">
        <v>130</v>
      </c>
      <c r="C94" s="32">
        <v>24000</v>
      </c>
      <c r="D94" s="32">
        <v>19359.25</v>
      </c>
      <c r="E94" s="26">
        <f t="shared" si="1"/>
        <v>80.663541666666674</v>
      </c>
    </row>
    <row r="95" spans="1:5" ht="25.5" x14ac:dyDescent="0.25">
      <c r="A95" s="23" t="s">
        <v>302</v>
      </c>
      <c r="B95" s="36" t="s">
        <v>131</v>
      </c>
      <c r="C95" s="25">
        <v>10193000</v>
      </c>
      <c r="D95" s="25">
        <v>7315926.25</v>
      </c>
      <c r="E95" s="26">
        <f t="shared" si="1"/>
        <v>71.77402383989012</v>
      </c>
    </row>
    <row r="96" spans="1:5" ht="25.5" hidden="1" x14ac:dyDescent="0.25">
      <c r="A96" s="27" t="s">
        <v>132</v>
      </c>
      <c r="B96" s="34" t="s">
        <v>131</v>
      </c>
      <c r="C96" s="29">
        <v>9976000</v>
      </c>
      <c r="D96" s="29">
        <v>6269980.6500000004</v>
      </c>
      <c r="E96" s="26">
        <f t="shared" si="1"/>
        <v>62.850648055332805</v>
      </c>
    </row>
    <row r="97" spans="1:5" ht="25.5" hidden="1" x14ac:dyDescent="0.25">
      <c r="A97" s="30" t="s">
        <v>133</v>
      </c>
      <c r="B97" s="35" t="s">
        <v>134</v>
      </c>
      <c r="C97" s="32">
        <v>8999200</v>
      </c>
      <c r="D97" s="32">
        <v>5879537.5</v>
      </c>
      <c r="E97" s="26">
        <f t="shared" si="1"/>
        <v>65.334001911281007</v>
      </c>
    </row>
    <row r="98" spans="1:5" ht="25.5" hidden="1" x14ac:dyDescent="0.25">
      <c r="A98" s="30" t="s">
        <v>135</v>
      </c>
      <c r="B98" s="35" t="s">
        <v>136</v>
      </c>
      <c r="C98" s="32">
        <v>716000</v>
      </c>
      <c r="D98" s="32">
        <v>286688.15000000002</v>
      </c>
      <c r="E98" s="26">
        <f t="shared" si="1"/>
        <v>40.040244413407827</v>
      </c>
    </row>
    <row r="99" spans="1:5" ht="25.5" hidden="1" x14ac:dyDescent="0.25">
      <c r="A99" s="30" t="s">
        <v>137</v>
      </c>
      <c r="B99" s="35" t="s">
        <v>138</v>
      </c>
      <c r="C99" s="32">
        <v>260800</v>
      </c>
      <c r="D99" s="32">
        <v>103755</v>
      </c>
      <c r="E99" s="26">
        <f t="shared" si="1"/>
        <v>39.783358895705526</v>
      </c>
    </row>
    <row r="100" spans="1:5" ht="25.5" hidden="1" x14ac:dyDescent="0.25">
      <c r="A100" s="27" t="s">
        <v>139</v>
      </c>
      <c r="B100" s="34" t="s">
        <v>131</v>
      </c>
      <c r="C100" s="29">
        <v>217000</v>
      </c>
      <c r="D100" s="29">
        <v>1045945.6</v>
      </c>
      <c r="E100" s="26">
        <f t="shared" si="1"/>
        <v>482.00258064516123</v>
      </c>
    </row>
    <row r="101" spans="1:5" hidden="1" x14ac:dyDescent="0.25">
      <c r="A101" s="30" t="s">
        <v>140</v>
      </c>
      <c r="B101" s="35" t="s">
        <v>141</v>
      </c>
      <c r="C101" s="32">
        <v>200000</v>
      </c>
      <c r="D101" s="32">
        <v>358684.6</v>
      </c>
      <c r="E101" s="26">
        <f t="shared" si="1"/>
        <v>179.34229999999999</v>
      </c>
    </row>
    <row r="102" spans="1:5" hidden="1" x14ac:dyDescent="0.25">
      <c r="A102" s="30" t="s">
        <v>142</v>
      </c>
      <c r="B102" s="35" t="s">
        <v>141</v>
      </c>
      <c r="C102" s="32">
        <v>17000</v>
      </c>
      <c r="D102" s="32">
        <v>683415</v>
      </c>
      <c r="E102" s="26">
        <f t="shared" si="1"/>
        <v>4020.088235294118</v>
      </c>
    </row>
    <row r="103" spans="1:5" hidden="1" x14ac:dyDescent="0.25">
      <c r="A103" s="30" t="s">
        <v>143</v>
      </c>
      <c r="B103" s="35" t="s">
        <v>141</v>
      </c>
      <c r="C103" s="32">
        <v>0</v>
      </c>
      <c r="D103" s="32">
        <v>3846</v>
      </c>
      <c r="E103" s="26" t="e">
        <f t="shared" si="1"/>
        <v>#DIV/0!</v>
      </c>
    </row>
    <row r="104" spans="1:5" x14ac:dyDescent="0.25">
      <c r="A104" s="23" t="s">
        <v>303</v>
      </c>
      <c r="B104" s="36" t="s">
        <v>144</v>
      </c>
      <c r="C104" s="25">
        <v>1800000</v>
      </c>
      <c r="D104" s="25">
        <v>1723349.25</v>
      </c>
      <c r="E104" s="26">
        <f t="shared" si="1"/>
        <v>95.741624999999999</v>
      </c>
    </row>
    <row r="105" spans="1:5" hidden="1" x14ac:dyDescent="0.25">
      <c r="A105" s="27" t="s">
        <v>145</v>
      </c>
      <c r="B105" s="34" t="s">
        <v>144</v>
      </c>
      <c r="C105" s="29">
        <v>1200000</v>
      </c>
      <c r="D105" s="29">
        <v>901699.2</v>
      </c>
      <c r="E105" s="26">
        <f t="shared" si="1"/>
        <v>75.141599999999997</v>
      </c>
    </row>
    <row r="106" spans="1:5" ht="63.75" hidden="1" x14ac:dyDescent="0.25">
      <c r="A106" s="30" t="s">
        <v>146</v>
      </c>
      <c r="B106" s="35" t="s">
        <v>147</v>
      </c>
      <c r="C106" s="32">
        <v>1200000</v>
      </c>
      <c r="D106" s="32">
        <v>901699.2</v>
      </c>
      <c r="E106" s="26">
        <f t="shared" si="1"/>
        <v>75.141599999999997</v>
      </c>
    </row>
    <row r="107" spans="1:5" hidden="1" x14ac:dyDescent="0.25">
      <c r="A107" s="27" t="s">
        <v>148</v>
      </c>
      <c r="B107" s="34" t="s">
        <v>144</v>
      </c>
      <c r="C107" s="29">
        <v>600000</v>
      </c>
      <c r="D107" s="29">
        <v>821650.05</v>
      </c>
      <c r="E107" s="26">
        <f t="shared" si="1"/>
        <v>136.941675</v>
      </c>
    </row>
    <row r="108" spans="1:5" ht="38.25" hidden="1" x14ac:dyDescent="0.25">
      <c r="A108" s="30" t="s">
        <v>149</v>
      </c>
      <c r="B108" s="35" t="s">
        <v>150</v>
      </c>
      <c r="C108" s="32">
        <v>600000</v>
      </c>
      <c r="D108" s="32">
        <v>821650.05</v>
      </c>
      <c r="E108" s="26">
        <f t="shared" si="1"/>
        <v>136.941675</v>
      </c>
    </row>
    <row r="109" spans="1:5" x14ac:dyDescent="0.25">
      <c r="A109" s="23" t="s">
        <v>304</v>
      </c>
      <c r="B109" s="36" t="s">
        <v>151</v>
      </c>
      <c r="C109" s="25">
        <v>1499000</v>
      </c>
      <c r="D109" s="25">
        <v>1077821.8700000001</v>
      </c>
      <c r="E109" s="26">
        <f t="shared" si="1"/>
        <v>71.902726484322883</v>
      </c>
    </row>
    <row r="110" spans="1:5" ht="15" hidden="1" customHeight="1" x14ac:dyDescent="0.25">
      <c r="A110" s="27" t="s">
        <v>152</v>
      </c>
      <c r="B110" s="34" t="s">
        <v>151</v>
      </c>
      <c r="C110" s="29">
        <v>8000</v>
      </c>
      <c r="D110" s="29">
        <v>3626.59</v>
      </c>
      <c r="E110" s="26">
        <f t="shared" si="1"/>
        <v>45.332374999999999</v>
      </c>
    </row>
    <row r="111" spans="1:5" ht="89.25" customHeight="1" x14ac:dyDescent="0.25">
      <c r="A111" s="30" t="s">
        <v>153</v>
      </c>
      <c r="B111" s="35" t="s">
        <v>154</v>
      </c>
      <c r="C111" s="32">
        <v>1000</v>
      </c>
      <c r="D111" s="32">
        <v>626.59</v>
      </c>
      <c r="E111" s="26">
        <f t="shared" si="1"/>
        <v>62.658999999999999</v>
      </c>
    </row>
    <row r="112" spans="1:5" ht="63.75" customHeight="1" x14ac:dyDescent="0.25">
      <c r="A112" s="30" t="s">
        <v>155</v>
      </c>
      <c r="B112" s="35" t="s">
        <v>156</v>
      </c>
      <c r="C112" s="32">
        <v>7000</v>
      </c>
      <c r="D112" s="32">
        <v>3000</v>
      </c>
      <c r="E112" s="26">
        <f t="shared" si="1"/>
        <v>42.857142857142854</v>
      </c>
    </row>
    <row r="113" spans="1:5" ht="15" hidden="1" customHeight="1" x14ac:dyDescent="0.25">
      <c r="A113" s="27" t="s">
        <v>157</v>
      </c>
      <c r="B113" s="34" t="s">
        <v>151</v>
      </c>
      <c r="C113" s="29">
        <v>24000</v>
      </c>
      <c r="D113" s="29">
        <v>40819.629999999997</v>
      </c>
      <c r="E113" s="26">
        <f t="shared" si="1"/>
        <v>170.08179166666665</v>
      </c>
    </row>
    <row r="114" spans="1:5" ht="76.5" x14ac:dyDescent="0.25">
      <c r="A114" s="30" t="s">
        <v>158</v>
      </c>
      <c r="B114" s="35" t="s">
        <v>159</v>
      </c>
      <c r="C114" s="32">
        <v>2500</v>
      </c>
      <c r="D114" s="32">
        <v>2500</v>
      </c>
      <c r="E114" s="26">
        <f t="shared" si="1"/>
        <v>100</v>
      </c>
    </row>
    <row r="115" spans="1:5" ht="76.5" x14ac:dyDescent="0.25">
      <c r="A115" s="30" t="s">
        <v>160</v>
      </c>
      <c r="B115" s="35" t="s">
        <v>161</v>
      </c>
      <c r="C115" s="32">
        <v>1500</v>
      </c>
      <c r="D115" s="32">
        <v>4250</v>
      </c>
      <c r="E115" s="26">
        <f t="shared" si="1"/>
        <v>283.33333333333337</v>
      </c>
    </row>
    <row r="116" spans="1:5" ht="76.5" x14ac:dyDescent="0.25">
      <c r="A116" s="30" t="s">
        <v>162</v>
      </c>
      <c r="B116" s="35" t="s">
        <v>159</v>
      </c>
      <c r="C116" s="32">
        <v>20000</v>
      </c>
      <c r="D116" s="32">
        <v>34069.629999999997</v>
      </c>
      <c r="E116" s="26">
        <f t="shared" si="1"/>
        <v>170.34814999999998</v>
      </c>
    </row>
    <row r="117" spans="1:5" hidden="1" x14ac:dyDescent="0.25">
      <c r="A117" s="27" t="s">
        <v>163</v>
      </c>
      <c r="B117" s="34" t="s">
        <v>151</v>
      </c>
      <c r="C117" s="29">
        <v>186300</v>
      </c>
      <c r="D117" s="29">
        <v>185803.74</v>
      </c>
      <c r="E117" s="26">
        <f t="shared" si="1"/>
        <v>99.733623188405801</v>
      </c>
    </row>
    <row r="118" spans="1:5" ht="63.75" x14ac:dyDescent="0.25">
      <c r="A118" s="30" t="s">
        <v>164</v>
      </c>
      <c r="B118" s="35" t="s">
        <v>165</v>
      </c>
      <c r="C118" s="32">
        <v>300</v>
      </c>
      <c r="D118" s="32">
        <v>300</v>
      </c>
      <c r="E118" s="26">
        <f t="shared" si="1"/>
        <v>100</v>
      </c>
    </row>
    <row r="119" spans="1:5" ht="76.5" x14ac:dyDescent="0.25">
      <c r="A119" s="30" t="s">
        <v>166</v>
      </c>
      <c r="B119" s="35" t="s">
        <v>167</v>
      </c>
      <c r="C119" s="32">
        <v>0</v>
      </c>
      <c r="D119" s="32">
        <v>2500.38</v>
      </c>
      <c r="E119" s="26"/>
    </row>
    <row r="120" spans="1:5" ht="63.75" x14ac:dyDescent="0.25">
      <c r="A120" s="30" t="s">
        <v>168</v>
      </c>
      <c r="B120" s="35" t="s">
        <v>169</v>
      </c>
      <c r="C120" s="32">
        <v>6000</v>
      </c>
      <c r="D120" s="32">
        <v>3019.75</v>
      </c>
      <c r="E120" s="26">
        <f t="shared" si="1"/>
        <v>50.329166666666666</v>
      </c>
    </row>
    <row r="121" spans="1:5" ht="63.75" x14ac:dyDescent="0.25">
      <c r="A121" s="30" t="s">
        <v>170</v>
      </c>
      <c r="B121" s="35" t="s">
        <v>171</v>
      </c>
      <c r="C121" s="32">
        <v>180000</v>
      </c>
      <c r="D121" s="32">
        <v>179983.61</v>
      </c>
      <c r="E121" s="26">
        <f t="shared" si="1"/>
        <v>99.990894444444436</v>
      </c>
    </row>
    <row r="122" spans="1:5" hidden="1" x14ac:dyDescent="0.25">
      <c r="A122" s="27" t="s">
        <v>172</v>
      </c>
      <c r="B122" s="34" t="s">
        <v>151</v>
      </c>
      <c r="C122" s="29">
        <v>10000</v>
      </c>
      <c r="D122" s="29">
        <v>0</v>
      </c>
      <c r="E122" s="26">
        <f t="shared" si="1"/>
        <v>0</v>
      </c>
    </row>
    <row r="123" spans="1:5" ht="76.5" x14ac:dyDescent="0.25">
      <c r="A123" s="30" t="s">
        <v>173</v>
      </c>
      <c r="B123" s="35" t="s">
        <v>174</v>
      </c>
      <c r="C123" s="32">
        <v>10000</v>
      </c>
      <c r="D123" s="32">
        <v>0</v>
      </c>
      <c r="E123" s="26">
        <f t="shared" si="1"/>
        <v>0</v>
      </c>
    </row>
    <row r="124" spans="1:5" hidden="1" x14ac:dyDescent="0.25">
      <c r="A124" s="27" t="s">
        <v>175</v>
      </c>
      <c r="B124" s="34" t="s">
        <v>151</v>
      </c>
      <c r="C124" s="29">
        <v>8000</v>
      </c>
      <c r="D124" s="29">
        <v>2725</v>
      </c>
      <c r="E124" s="26">
        <f t="shared" si="1"/>
        <v>34.0625</v>
      </c>
    </row>
    <row r="125" spans="1:5" ht="89.25" x14ac:dyDescent="0.25">
      <c r="A125" s="30" t="s">
        <v>176</v>
      </c>
      <c r="B125" s="35" t="s">
        <v>177</v>
      </c>
      <c r="C125" s="32">
        <v>7000</v>
      </c>
      <c r="D125" s="32">
        <v>0</v>
      </c>
      <c r="E125" s="26">
        <f t="shared" si="1"/>
        <v>0</v>
      </c>
    </row>
    <row r="126" spans="1:5" ht="102" x14ac:dyDescent="0.25">
      <c r="A126" s="30" t="s">
        <v>178</v>
      </c>
      <c r="B126" s="35" t="s">
        <v>179</v>
      </c>
      <c r="C126" s="32">
        <v>0</v>
      </c>
      <c r="D126" s="32">
        <v>500</v>
      </c>
      <c r="E126" s="26" t="e">
        <f t="shared" si="1"/>
        <v>#DIV/0!</v>
      </c>
    </row>
    <row r="127" spans="1:5" ht="63.75" x14ac:dyDescent="0.25">
      <c r="A127" s="30" t="s">
        <v>180</v>
      </c>
      <c r="B127" s="35" t="s">
        <v>181</v>
      </c>
      <c r="C127" s="32">
        <v>1000</v>
      </c>
      <c r="D127" s="32">
        <v>2225</v>
      </c>
      <c r="E127" s="26">
        <f t="shared" si="1"/>
        <v>222.5</v>
      </c>
    </row>
    <row r="128" spans="1:5" hidden="1" x14ac:dyDescent="0.25">
      <c r="A128" s="27" t="s">
        <v>182</v>
      </c>
      <c r="B128" s="34" t="s">
        <v>151</v>
      </c>
      <c r="C128" s="29">
        <v>5000</v>
      </c>
      <c r="D128" s="29">
        <v>5000</v>
      </c>
      <c r="E128" s="26">
        <f t="shared" si="1"/>
        <v>100</v>
      </c>
    </row>
    <row r="129" spans="1:5" ht="127.5" x14ac:dyDescent="0.25">
      <c r="A129" s="30" t="s">
        <v>183</v>
      </c>
      <c r="B129" s="35" t="s">
        <v>184</v>
      </c>
      <c r="C129" s="32">
        <v>5000</v>
      </c>
      <c r="D129" s="32">
        <v>5000</v>
      </c>
      <c r="E129" s="26">
        <f t="shared" si="1"/>
        <v>100</v>
      </c>
    </row>
    <row r="130" spans="1:5" hidden="1" x14ac:dyDescent="0.25">
      <c r="A130" s="27" t="s">
        <v>185</v>
      </c>
      <c r="B130" s="34" t="s">
        <v>151</v>
      </c>
      <c r="C130" s="29">
        <v>26000</v>
      </c>
      <c r="D130" s="29">
        <v>43601.68</v>
      </c>
      <c r="E130" s="26">
        <f t="shared" si="1"/>
        <v>167.69876923076922</v>
      </c>
    </row>
    <row r="131" spans="1:5" ht="76.5" x14ac:dyDescent="0.25">
      <c r="A131" s="30" t="s">
        <v>186</v>
      </c>
      <c r="B131" s="35" t="s">
        <v>187</v>
      </c>
      <c r="C131" s="32">
        <v>250</v>
      </c>
      <c r="D131" s="32">
        <v>500</v>
      </c>
      <c r="E131" s="26">
        <f t="shared" si="1"/>
        <v>200</v>
      </c>
    </row>
    <row r="132" spans="1:5" ht="63.75" x14ac:dyDescent="0.25">
      <c r="A132" s="30" t="s">
        <v>188</v>
      </c>
      <c r="B132" s="35" t="s">
        <v>189</v>
      </c>
      <c r="C132" s="32">
        <v>250</v>
      </c>
      <c r="D132" s="32">
        <v>250</v>
      </c>
      <c r="E132" s="26">
        <f t="shared" si="1"/>
        <v>100</v>
      </c>
    </row>
    <row r="133" spans="1:5" ht="165.75" x14ac:dyDescent="0.25">
      <c r="A133" s="30" t="s">
        <v>190</v>
      </c>
      <c r="B133" s="35" t="s">
        <v>191</v>
      </c>
      <c r="C133" s="32">
        <v>500</v>
      </c>
      <c r="D133" s="32">
        <v>500</v>
      </c>
      <c r="E133" s="26">
        <f t="shared" si="1"/>
        <v>100</v>
      </c>
    </row>
    <row r="134" spans="1:5" ht="63.75" x14ac:dyDescent="0.25">
      <c r="A134" s="30" t="s">
        <v>192</v>
      </c>
      <c r="B134" s="35" t="s">
        <v>189</v>
      </c>
      <c r="C134" s="32">
        <v>25000</v>
      </c>
      <c r="D134" s="32">
        <v>42351.68</v>
      </c>
      <c r="E134" s="26">
        <f t="shared" si="1"/>
        <v>169.40672000000001</v>
      </c>
    </row>
    <row r="135" spans="1:5" hidden="1" x14ac:dyDescent="0.25">
      <c r="A135" s="27" t="s">
        <v>193</v>
      </c>
      <c r="B135" s="34" t="s">
        <v>151</v>
      </c>
      <c r="C135" s="29">
        <v>5000</v>
      </c>
      <c r="D135" s="29">
        <v>0</v>
      </c>
      <c r="E135" s="26">
        <f t="shared" si="1"/>
        <v>0</v>
      </c>
    </row>
    <row r="136" spans="1:5" ht="38.25" x14ac:dyDescent="0.25">
      <c r="A136" s="30" t="s">
        <v>194</v>
      </c>
      <c r="B136" s="35" t="s">
        <v>195</v>
      </c>
      <c r="C136" s="32">
        <v>5000</v>
      </c>
      <c r="D136" s="32">
        <v>0</v>
      </c>
      <c r="E136" s="26">
        <f t="shared" si="1"/>
        <v>0</v>
      </c>
    </row>
    <row r="137" spans="1:5" hidden="1" x14ac:dyDescent="0.25">
      <c r="A137" s="27" t="s">
        <v>196</v>
      </c>
      <c r="B137" s="34" t="s">
        <v>151</v>
      </c>
      <c r="C137" s="29">
        <v>20000</v>
      </c>
      <c r="D137" s="29">
        <v>0</v>
      </c>
      <c r="E137" s="26">
        <f t="shared" si="1"/>
        <v>0</v>
      </c>
    </row>
    <row r="138" spans="1:5" ht="51" x14ac:dyDescent="0.25">
      <c r="A138" s="30" t="s">
        <v>197</v>
      </c>
      <c r="B138" s="35" t="s">
        <v>198</v>
      </c>
      <c r="C138" s="32">
        <v>20000</v>
      </c>
      <c r="D138" s="32">
        <v>0</v>
      </c>
      <c r="E138" s="26">
        <f t="shared" si="1"/>
        <v>0</v>
      </c>
    </row>
    <row r="139" spans="1:5" hidden="1" x14ac:dyDescent="0.25">
      <c r="A139" s="27" t="s">
        <v>199</v>
      </c>
      <c r="B139" s="34" t="s">
        <v>151</v>
      </c>
      <c r="C139" s="29">
        <v>26700</v>
      </c>
      <c r="D139" s="29">
        <v>0</v>
      </c>
      <c r="E139" s="26">
        <f t="shared" si="1"/>
        <v>0</v>
      </c>
    </row>
    <row r="140" spans="1:5" ht="63.75" x14ac:dyDescent="0.25">
      <c r="A140" s="30" t="s">
        <v>200</v>
      </c>
      <c r="B140" s="35" t="s">
        <v>201</v>
      </c>
      <c r="C140" s="32">
        <v>26700</v>
      </c>
      <c r="D140" s="32">
        <v>0</v>
      </c>
      <c r="E140" s="26">
        <f t="shared" si="1"/>
        <v>0</v>
      </c>
    </row>
    <row r="141" spans="1:5" hidden="1" x14ac:dyDescent="0.25">
      <c r="A141" s="27" t="s">
        <v>202</v>
      </c>
      <c r="B141" s="34" t="s">
        <v>151</v>
      </c>
      <c r="C141" s="29">
        <v>180000</v>
      </c>
      <c r="D141" s="29">
        <v>177543.95</v>
      </c>
      <c r="E141" s="26">
        <f t="shared" si="1"/>
        <v>98.635527777777781</v>
      </c>
    </row>
    <row r="142" spans="1:5" ht="89.25" x14ac:dyDescent="0.25">
      <c r="A142" s="30" t="s">
        <v>203</v>
      </c>
      <c r="B142" s="35" t="s">
        <v>204</v>
      </c>
      <c r="C142" s="32">
        <v>180000</v>
      </c>
      <c r="D142" s="32">
        <v>177543.95</v>
      </c>
      <c r="E142" s="26">
        <f t="shared" ref="E142:E149" si="2">D142/C142*100</f>
        <v>98.635527777777781</v>
      </c>
    </row>
    <row r="143" spans="1:5" hidden="1" x14ac:dyDescent="0.25">
      <c r="A143" s="27" t="s">
        <v>205</v>
      </c>
      <c r="B143" s="34" t="s">
        <v>151</v>
      </c>
      <c r="C143" s="29">
        <v>1000000</v>
      </c>
      <c r="D143" s="29">
        <v>618701.28</v>
      </c>
      <c r="E143" s="26">
        <f t="shared" si="2"/>
        <v>61.870128000000001</v>
      </c>
    </row>
    <row r="144" spans="1:5" ht="63.75" x14ac:dyDescent="0.25">
      <c r="A144" s="30" t="s">
        <v>206</v>
      </c>
      <c r="B144" s="35" t="s">
        <v>207</v>
      </c>
      <c r="C144" s="32">
        <v>1000000</v>
      </c>
      <c r="D144" s="32">
        <v>618701.28</v>
      </c>
      <c r="E144" s="26">
        <f t="shared" si="2"/>
        <v>61.870128000000001</v>
      </c>
    </row>
    <row r="145" spans="1:5" x14ac:dyDescent="0.25">
      <c r="A145" s="23" t="s">
        <v>305</v>
      </c>
      <c r="B145" s="36" t="s">
        <v>208</v>
      </c>
      <c r="C145" s="25">
        <v>7684050.8899999997</v>
      </c>
      <c r="D145" s="25">
        <v>7729496.5499999998</v>
      </c>
      <c r="E145" s="26">
        <f t="shared" si="2"/>
        <v>100.59142840996984</v>
      </c>
    </row>
    <row r="146" spans="1:5" x14ac:dyDescent="0.25">
      <c r="A146" s="27" t="s">
        <v>306</v>
      </c>
      <c r="B146" s="35" t="s">
        <v>210</v>
      </c>
      <c r="C146" s="29">
        <v>0</v>
      </c>
      <c r="D146" s="29">
        <v>10445.66</v>
      </c>
      <c r="E146" s="26"/>
    </row>
    <row r="147" spans="1:5" ht="25.5" hidden="1" customHeight="1" x14ac:dyDescent="0.25">
      <c r="A147" s="30" t="s">
        <v>209</v>
      </c>
      <c r="B147" s="35" t="s">
        <v>210</v>
      </c>
      <c r="C147" s="32">
        <v>0</v>
      </c>
      <c r="D147" s="32">
        <v>10445.66</v>
      </c>
      <c r="E147" s="26" t="e">
        <f t="shared" si="2"/>
        <v>#DIV/0!</v>
      </c>
    </row>
    <row r="148" spans="1:5" ht="25.5" x14ac:dyDescent="0.25">
      <c r="A148" s="27" t="s">
        <v>307</v>
      </c>
      <c r="B148" s="35" t="s">
        <v>286</v>
      </c>
      <c r="C148" s="29">
        <v>2005150</v>
      </c>
      <c r="D148" s="29">
        <v>2005150</v>
      </c>
      <c r="E148" s="26">
        <f t="shared" si="2"/>
        <v>100</v>
      </c>
    </row>
    <row r="149" spans="1:5" x14ac:dyDescent="0.25">
      <c r="A149" s="27" t="s">
        <v>308</v>
      </c>
      <c r="B149" s="35" t="s">
        <v>287</v>
      </c>
      <c r="C149" s="29">
        <v>5678900.8899999997</v>
      </c>
      <c r="D149" s="29">
        <v>5713900.8899999997</v>
      </c>
      <c r="E149" s="26">
        <f t="shared" si="2"/>
        <v>100.61631644358562</v>
      </c>
    </row>
    <row r="150" spans="1:5" x14ac:dyDescent="0.25">
      <c r="A150" s="19" t="s">
        <v>309</v>
      </c>
      <c r="B150" s="20" t="s">
        <v>211</v>
      </c>
      <c r="C150" s="21">
        <v>1123425527.48</v>
      </c>
      <c r="D150" s="21">
        <v>610089300.63999999</v>
      </c>
      <c r="E150" s="22">
        <f t="shared" ref="E150:E188" si="3">D150/C150*100</f>
        <v>54.306163222809737</v>
      </c>
    </row>
    <row r="151" spans="1:5" ht="25.5" x14ac:dyDescent="0.25">
      <c r="A151" s="37" t="s">
        <v>310</v>
      </c>
      <c r="B151" s="38" t="s">
        <v>212</v>
      </c>
      <c r="C151" s="39">
        <v>1084557114.4400001</v>
      </c>
      <c r="D151" s="39">
        <v>608219873.00999999</v>
      </c>
      <c r="E151" s="22">
        <f t="shared" si="3"/>
        <v>56.080022426854683</v>
      </c>
    </row>
    <row r="152" spans="1:5" x14ac:dyDescent="0.25">
      <c r="A152" s="27" t="s">
        <v>311</v>
      </c>
      <c r="B152" s="34" t="s">
        <v>288</v>
      </c>
      <c r="C152" s="29">
        <v>132529000</v>
      </c>
      <c r="D152" s="29">
        <v>66264000</v>
      </c>
      <c r="E152" s="26">
        <f t="shared" si="3"/>
        <v>49.999622724083032</v>
      </c>
    </row>
    <row r="153" spans="1:5" ht="25.5" x14ac:dyDescent="0.25">
      <c r="A153" s="30" t="s">
        <v>213</v>
      </c>
      <c r="B153" s="35" t="s">
        <v>214</v>
      </c>
      <c r="C153" s="32">
        <v>132529000</v>
      </c>
      <c r="D153" s="32">
        <v>66264000</v>
      </c>
      <c r="E153" s="26">
        <f t="shared" si="3"/>
        <v>49.999622724083032</v>
      </c>
    </row>
    <row r="154" spans="1:5" ht="25.5" x14ac:dyDescent="0.25">
      <c r="A154" s="30" t="s">
        <v>215</v>
      </c>
      <c r="B154" s="35" t="s">
        <v>216</v>
      </c>
      <c r="C154" s="32">
        <v>11337400</v>
      </c>
      <c r="D154" s="32">
        <v>5669200</v>
      </c>
      <c r="E154" s="26">
        <f t="shared" si="3"/>
        <v>50.004410182228732</v>
      </c>
    </row>
    <row r="155" spans="1:5" x14ac:dyDescent="0.25">
      <c r="A155" s="30" t="s">
        <v>217</v>
      </c>
      <c r="B155" s="35" t="s">
        <v>218</v>
      </c>
      <c r="C155" s="32">
        <v>700000</v>
      </c>
      <c r="D155" s="32">
        <v>700000</v>
      </c>
      <c r="E155" s="26">
        <f t="shared" si="3"/>
        <v>100</v>
      </c>
    </row>
    <row r="156" spans="1:5" ht="25.5" x14ac:dyDescent="0.25">
      <c r="A156" s="30" t="s">
        <v>312</v>
      </c>
      <c r="B156" s="35" t="s">
        <v>219</v>
      </c>
      <c r="C156" s="32">
        <v>17510550</v>
      </c>
      <c r="D156" s="32">
        <v>3001799.79</v>
      </c>
      <c r="E156" s="26">
        <f t="shared" si="3"/>
        <v>17.142806993498205</v>
      </c>
    </row>
    <row r="157" spans="1:5" ht="38.25" x14ac:dyDescent="0.25">
      <c r="A157" s="30" t="s">
        <v>313</v>
      </c>
      <c r="B157" s="35" t="s">
        <v>220</v>
      </c>
      <c r="C157" s="32">
        <v>2970500</v>
      </c>
      <c r="D157" s="32">
        <v>2970500</v>
      </c>
      <c r="E157" s="26">
        <f t="shared" si="3"/>
        <v>100</v>
      </c>
    </row>
    <row r="158" spans="1:5" ht="51" x14ac:dyDescent="0.25">
      <c r="A158" s="30" t="s">
        <v>314</v>
      </c>
      <c r="B158" s="35" t="s">
        <v>221</v>
      </c>
      <c r="C158" s="32">
        <v>652500</v>
      </c>
      <c r="D158" s="32">
        <v>652500</v>
      </c>
      <c r="E158" s="26">
        <f t="shared" si="3"/>
        <v>100</v>
      </c>
    </row>
    <row r="159" spans="1:5" ht="38.25" x14ac:dyDescent="0.25">
      <c r="A159" s="30" t="s">
        <v>315</v>
      </c>
      <c r="B159" s="35" t="s">
        <v>222</v>
      </c>
      <c r="C159" s="32">
        <v>4000000</v>
      </c>
      <c r="D159" s="32">
        <v>4000000</v>
      </c>
      <c r="E159" s="26">
        <f t="shared" si="3"/>
        <v>100</v>
      </c>
    </row>
    <row r="160" spans="1:5" ht="38.25" x14ac:dyDescent="0.25">
      <c r="A160" s="30" t="s">
        <v>316</v>
      </c>
      <c r="B160" s="35" t="s">
        <v>223</v>
      </c>
      <c r="C160" s="32">
        <v>11846237.17</v>
      </c>
      <c r="D160" s="32">
        <v>5745260.9100000001</v>
      </c>
      <c r="E160" s="26">
        <f t="shared" si="3"/>
        <v>48.498614602699199</v>
      </c>
    </row>
    <row r="161" spans="1:5" ht="51" x14ac:dyDescent="0.25">
      <c r="A161" s="30" t="s">
        <v>317</v>
      </c>
      <c r="B161" s="35" t="s">
        <v>224</v>
      </c>
      <c r="C161" s="32">
        <v>700000</v>
      </c>
      <c r="D161" s="32">
        <v>700000</v>
      </c>
      <c r="E161" s="26">
        <f t="shared" si="3"/>
        <v>100</v>
      </c>
    </row>
    <row r="162" spans="1:5" ht="38.25" x14ac:dyDescent="0.25">
      <c r="A162" s="30" t="s">
        <v>318</v>
      </c>
      <c r="B162" s="35" t="s">
        <v>225</v>
      </c>
      <c r="C162" s="32">
        <v>1500000</v>
      </c>
      <c r="D162" s="32">
        <v>0</v>
      </c>
      <c r="E162" s="26">
        <f t="shared" si="3"/>
        <v>0</v>
      </c>
    </row>
    <row r="163" spans="1:5" ht="25.5" x14ac:dyDescent="0.25">
      <c r="A163" s="30" t="s">
        <v>319</v>
      </c>
      <c r="B163" s="35" t="s">
        <v>226</v>
      </c>
      <c r="C163" s="32">
        <v>1683990</v>
      </c>
      <c r="D163" s="32">
        <v>1683990</v>
      </c>
      <c r="E163" s="26">
        <f t="shared" si="3"/>
        <v>100</v>
      </c>
    </row>
    <row r="164" spans="1:5" ht="25.5" x14ac:dyDescent="0.25">
      <c r="A164" s="30" t="s">
        <v>320</v>
      </c>
      <c r="B164" s="35" t="s">
        <v>227</v>
      </c>
      <c r="C164" s="32">
        <v>254394.46</v>
      </c>
      <c r="D164" s="32">
        <v>0</v>
      </c>
      <c r="E164" s="26">
        <f t="shared" si="3"/>
        <v>0</v>
      </c>
    </row>
    <row r="165" spans="1:5" x14ac:dyDescent="0.25">
      <c r="A165" s="30" t="s">
        <v>321</v>
      </c>
      <c r="B165" s="35" t="s">
        <v>228</v>
      </c>
      <c r="C165" s="32">
        <v>263386.17</v>
      </c>
      <c r="D165" s="32">
        <v>263386.17</v>
      </c>
      <c r="E165" s="26">
        <f t="shared" si="3"/>
        <v>100</v>
      </c>
    </row>
    <row r="166" spans="1:5" ht="25.5" x14ac:dyDescent="0.25">
      <c r="A166" s="30" t="s">
        <v>322</v>
      </c>
      <c r="B166" s="35" t="s">
        <v>229</v>
      </c>
      <c r="C166" s="32">
        <v>4023796.44</v>
      </c>
      <c r="D166" s="32">
        <v>0</v>
      </c>
      <c r="E166" s="26">
        <f t="shared" si="3"/>
        <v>0</v>
      </c>
    </row>
    <row r="167" spans="1:5" ht="25.5" x14ac:dyDescent="0.25">
      <c r="A167" s="30" t="s">
        <v>323</v>
      </c>
      <c r="B167" s="35" t="s">
        <v>230</v>
      </c>
      <c r="C167" s="32">
        <v>43970952.420000002</v>
      </c>
      <c r="D167" s="32">
        <v>14979084.25</v>
      </c>
      <c r="E167" s="26">
        <f t="shared" si="3"/>
        <v>34.065862633411662</v>
      </c>
    </row>
    <row r="168" spans="1:5" ht="25.5" x14ac:dyDescent="0.25">
      <c r="A168" s="30" t="s">
        <v>324</v>
      </c>
      <c r="B168" s="35" t="s">
        <v>231</v>
      </c>
      <c r="C168" s="32">
        <v>2061855.67</v>
      </c>
      <c r="D168" s="32">
        <v>2061855.67</v>
      </c>
      <c r="E168" s="26">
        <f t="shared" si="3"/>
        <v>100</v>
      </c>
    </row>
    <row r="169" spans="1:5" ht="25.5" x14ac:dyDescent="0.25">
      <c r="A169" s="30" t="s">
        <v>325</v>
      </c>
      <c r="B169" s="35" t="s">
        <v>232</v>
      </c>
      <c r="C169" s="32">
        <v>1361499.16</v>
      </c>
      <c r="D169" s="32">
        <v>156789.85999999999</v>
      </c>
      <c r="E169" s="26">
        <f t="shared" si="3"/>
        <v>11.51597184973658</v>
      </c>
    </row>
    <row r="170" spans="1:5" ht="38.25" x14ac:dyDescent="0.25">
      <c r="A170" s="30" t="s">
        <v>326</v>
      </c>
      <c r="B170" s="35" t="s">
        <v>233</v>
      </c>
      <c r="C170" s="32">
        <v>247001834.34999999</v>
      </c>
      <c r="D170" s="32">
        <v>122340501.20999999</v>
      </c>
      <c r="E170" s="26">
        <f t="shared" si="3"/>
        <v>49.530199454569349</v>
      </c>
    </row>
    <row r="171" spans="1:5" ht="38.25" x14ac:dyDescent="0.25">
      <c r="A171" s="30" t="s">
        <v>327</v>
      </c>
      <c r="B171" s="35" t="s">
        <v>234</v>
      </c>
      <c r="C171" s="32">
        <v>5470000</v>
      </c>
      <c r="D171" s="32">
        <v>188001</v>
      </c>
      <c r="E171" s="26">
        <f t="shared" si="3"/>
        <v>3.4369469835466182</v>
      </c>
    </row>
    <row r="172" spans="1:5" ht="38.25" x14ac:dyDescent="0.25">
      <c r="A172" s="30" t="s">
        <v>328</v>
      </c>
      <c r="B172" s="35" t="s">
        <v>235</v>
      </c>
      <c r="C172" s="32">
        <v>10856887</v>
      </c>
      <c r="D172" s="32">
        <v>5687292.6900000004</v>
      </c>
      <c r="E172" s="26">
        <f t="shared" si="3"/>
        <v>52.384193461716976</v>
      </c>
    </row>
    <row r="173" spans="1:5" ht="51" x14ac:dyDescent="0.25">
      <c r="A173" s="30" t="s">
        <v>329</v>
      </c>
      <c r="B173" s="35" t="s">
        <v>236</v>
      </c>
      <c r="C173" s="32">
        <v>18305400</v>
      </c>
      <c r="D173" s="32">
        <v>8842051</v>
      </c>
      <c r="E173" s="26">
        <f t="shared" si="3"/>
        <v>48.302965245228187</v>
      </c>
    </row>
    <row r="174" spans="1:5" ht="76.5" x14ac:dyDescent="0.25">
      <c r="A174" s="30" t="s">
        <v>331</v>
      </c>
      <c r="B174" s="35" t="s">
        <v>238</v>
      </c>
      <c r="C174" s="32">
        <v>100257.3</v>
      </c>
      <c r="D174" s="32">
        <v>57000</v>
      </c>
      <c r="E174" s="26">
        <f t="shared" si="3"/>
        <v>56.853715390300749</v>
      </c>
    </row>
    <row r="175" spans="1:5" ht="25.5" x14ac:dyDescent="0.25">
      <c r="A175" s="30" t="s">
        <v>330</v>
      </c>
      <c r="B175" s="35" t="s">
        <v>237</v>
      </c>
      <c r="C175" s="32">
        <v>2950286.02</v>
      </c>
      <c r="D175" s="32">
        <v>2646136.02</v>
      </c>
      <c r="E175" s="26">
        <f t="shared" si="3"/>
        <v>89.690830043657925</v>
      </c>
    </row>
    <row r="176" spans="1:5" ht="25.5" x14ac:dyDescent="0.25">
      <c r="A176" s="30" t="s">
        <v>332</v>
      </c>
      <c r="B176" s="35" t="s">
        <v>239</v>
      </c>
      <c r="C176" s="32">
        <v>239138.22</v>
      </c>
      <c r="D176" s="32">
        <v>21624</v>
      </c>
      <c r="E176" s="26">
        <f t="shared" si="3"/>
        <v>9.0424692464466787</v>
      </c>
    </row>
    <row r="177" spans="1:5" ht="63.75" x14ac:dyDescent="0.25">
      <c r="A177" s="30" t="s">
        <v>333</v>
      </c>
      <c r="B177" s="35" t="s">
        <v>240</v>
      </c>
      <c r="C177" s="32">
        <v>43370.559999999998</v>
      </c>
      <c r="D177" s="32">
        <v>0</v>
      </c>
      <c r="E177" s="26">
        <f t="shared" si="3"/>
        <v>0</v>
      </c>
    </row>
    <row r="178" spans="1:5" ht="25.5" x14ac:dyDescent="0.25">
      <c r="A178" s="30" t="s">
        <v>355</v>
      </c>
      <c r="B178" s="35" t="s">
        <v>241</v>
      </c>
      <c r="C178" s="32">
        <v>598905.81999999995</v>
      </c>
      <c r="D178" s="32">
        <v>259990</v>
      </c>
      <c r="E178" s="26">
        <f t="shared" si="3"/>
        <v>43.410832107124961</v>
      </c>
    </row>
    <row r="179" spans="1:5" ht="102" x14ac:dyDescent="0.25">
      <c r="A179" s="30" t="s">
        <v>354</v>
      </c>
      <c r="B179" s="35" t="s">
        <v>242</v>
      </c>
      <c r="C179" s="32">
        <v>129660.21</v>
      </c>
      <c r="D179" s="32">
        <v>63800</v>
      </c>
      <c r="E179" s="26">
        <f t="shared" si="3"/>
        <v>49.205534990264169</v>
      </c>
    </row>
    <row r="180" spans="1:5" ht="25.5" x14ac:dyDescent="0.25">
      <c r="A180" s="30" t="s">
        <v>353</v>
      </c>
      <c r="B180" s="35" t="s">
        <v>243</v>
      </c>
      <c r="C180" s="32">
        <v>10000</v>
      </c>
      <c r="D180" s="32">
        <v>5000</v>
      </c>
      <c r="E180" s="26">
        <f t="shared" si="3"/>
        <v>50</v>
      </c>
    </row>
    <row r="181" spans="1:5" ht="89.25" x14ac:dyDescent="0.25">
      <c r="A181" s="30" t="s">
        <v>352</v>
      </c>
      <c r="B181" s="35" t="s">
        <v>244</v>
      </c>
      <c r="C181" s="32">
        <v>63728</v>
      </c>
      <c r="D181" s="32">
        <v>0</v>
      </c>
      <c r="E181" s="26">
        <f t="shared" si="3"/>
        <v>0</v>
      </c>
    </row>
    <row r="182" spans="1:5" ht="76.5" x14ac:dyDescent="0.25">
      <c r="A182" s="30" t="s">
        <v>351</v>
      </c>
      <c r="B182" s="35" t="s">
        <v>245</v>
      </c>
      <c r="C182" s="32">
        <v>129750</v>
      </c>
      <c r="D182" s="32">
        <v>64200</v>
      </c>
      <c r="E182" s="26">
        <f t="shared" si="3"/>
        <v>49.479768786127167</v>
      </c>
    </row>
    <row r="183" spans="1:5" ht="25.5" x14ac:dyDescent="0.25">
      <c r="A183" s="30" t="s">
        <v>350</v>
      </c>
      <c r="B183" s="35" t="s">
        <v>246</v>
      </c>
      <c r="C183" s="32">
        <v>310857.59000000003</v>
      </c>
      <c r="D183" s="32">
        <v>31554.3</v>
      </c>
      <c r="E183" s="26">
        <f t="shared" si="3"/>
        <v>10.150725288708568</v>
      </c>
    </row>
    <row r="184" spans="1:5" ht="51" x14ac:dyDescent="0.25">
      <c r="A184" s="30" t="s">
        <v>349</v>
      </c>
      <c r="B184" s="35" t="s">
        <v>247</v>
      </c>
      <c r="C184" s="32">
        <v>331736485</v>
      </c>
      <c r="D184" s="32">
        <v>211811600</v>
      </c>
      <c r="E184" s="26">
        <f t="shared" si="3"/>
        <v>63.84935319972417</v>
      </c>
    </row>
    <row r="185" spans="1:5" ht="38.25" x14ac:dyDescent="0.25">
      <c r="A185" s="30" t="s">
        <v>348</v>
      </c>
      <c r="B185" s="35" t="s">
        <v>248</v>
      </c>
      <c r="C185" s="32">
        <v>96216285</v>
      </c>
      <c r="D185" s="32">
        <v>62957400</v>
      </c>
      <c r="E185" s="26">
        <f t="shared" si="3"/>
        <v>65.433206031598502</v>
      </c>
    </row>
    <row r="186" spans="1:5" ht="38.25" x14ac:dyDescent="0.25">
      <c r="A186" s="30" t="s">
        <v>347</v>
      </c>
      <c r="B186" s="35" t="s">
        <v>249</v>
      </c>
      <c r="C186" s="32">
        <v>4980923</v>
      </c>
      <c r="D186" s="32">
        <v>2827152</v>
      </c>
      <c r="E186" s="26">
        <f t="shared" si="3"/>
        <v>56.759600580053139</v>
      </c>
    </row>
    <row r="187" spans="1:5" ht="25.5" x14ac:dyDescent="0.25">
      <c r="A187" s="30" t="s">
        <v>346</v>
      </c>
      <c r="B187" s="35" t="s">
        <v>250</v>
      </c>
      <c r="C187" s="32">
        <v>456800</v>
      </c>
      <c r="D187" s="32">
        <v>201000</v>
      </c>
      <c r="E187" s="26">
        <f t="shared" si="3"/>
        <v>44.001751313485116</v>
      </c>
    </row>
    <row r="188" spans="1:5" ht="89.25" x14ac:dyDescent="0.25">
      <c r="A188" s="30" t="s">
        <v>345</v>
      </c>
      <c r="B188" s="35" t="s">
        <v>251</v>
      </c>
      <c r="C188" s="32">
        <v>98553</v>
      </c>
      <c r="D188" s="32">
        <v>41600</v>
      </c>
      <c r="E188" s="26">
        <f t="shared" si="3"/>
        <v>42.210790133227803</v>
      </c>
    </row>
    <row r="189" spans="1:5" ht="51" x14ac:dyDescent="0.25">
      <c r="A189" s="30" t="s">
        <v>344</v>
      </c>
      <c r="B189" s="35" t="s">
        <v>252</v>
      </c>
      <c r="C189" s="32">
        <v>775040</v>
      </c>
      <c r="D189" s="32">
        <v>283881.92</v>
      </c>
      <c r="E189" s="26">
        <f t="shared" ref="E189:E216" si="4">D189/C189*100</f>
        <v>36.628034682080923</v>
      </c>
    </row>
    <row r="190" spans="1:5" ht="38.25" x14ac:dyDescent="0.25">
      <c r="A190" s="30" t="s">
        <v>343</v>
      </c>
      <c r="B190" s="35" t="s">
        <v>253</v>
      </c>
      <c r="C190" s="32">
        <v>1872000</v>
      </c>
      <c r="D190" s="32">
        <v>943849.45</v>
      </c>
      <c r="E190" s="26">
        <f t="shared" si="4"/>
        <v>50.41930822649573</v>
      </c>
    </row>
    <row r="191" spans="1:5" ht="38.25" x14ac:dyDescent="0.25">
      <c r="A191" s="30" t="s">
        <v>342</v>
      </c>
      <c r="B191" s="35" t="s">
        <v>254</v>
      </c>
      <c r="C191" s="32">
        <v>7600</v>
      </c>
      <c r="D191" s="32">
        <v>7555</v>
      </c>
      <c r="E191" s="26">
        <f t="shared" si="4"/>
        <v>99.40789473684211</v>
      </c>
    </row>
    <row r="192" spans="1:5" ht="25.5" x14ac:dyDescent="0.25">
      <c r="A192" s="30" t="s">
        <v>341</v>
      </c>
      <c r="B192" s="35" t="s">
        <v>255</v>
      </c>
      <c r="C192" s="32">
        <v>1058000</v>
      </c>
      <c r="D192" s="32">
        <v>501567.82</v>
      </c>
      <c r="E192" s="26">
        <f t="shared" si="4"/>
        <v>47.407166351606804</v>
      </c>
    </row>
    <row r="193" spans="1:5" ht="51" x14ac:dyDescent="0.25">
      <c r="A193" s="30" t="s">
        <v>340</v>
      </c>
      <c r="B193" s="35" t="s">
        <v>256</v>
      </c>
      <c r="C193" s="32">
        <v>2816068.93</v>
      </c>
      <c r="D193" s="32">
        <v>1547777.18</v>
      </c>
      <c r="E193" s="26">
        <f t="shared" si="4"/>
        <v>54.962332899997577</v>
      </c>
    </row>
    <row r="194" spans="1:5" ht="51" x14ac:dyDescent="0.25">
      <c r="A194" s="30" t="s">
        <v>339</v>
      </c>
      <c r="B194" s="35" t="s">
        <v>257</v>
      </c>
      <c r="C194" s="32">
        <v>16312110</v>
      </c>
      <c r="D194" s="32">
        <v>14938508</v>
      </c>
      <c r="E194" s="26">
        <f t="shared" si="4"/>
        <v>91.579250017318429</v>
      </c>
    </row>
    <row r="195" spans="1:5" ht="38.25" x14ac:dyDescent="0.25">
      <c r="A195" s="30" t="s">
        <v>338</v>
      </c>
      <c r="B195" s="35" t="s">
        <v>258</v>
      </c>
      <c r="C195" s="32">
        <v>42239928.219999999</v>
      </c>
      <c r="D195" s="32">
        <v>12671978.470000001</v>
      </c>
      <c r="E195" s="26">
        <f t="shared" si="4"/>
        <v>30.000000009469712</v>
      </c>
    </row>
    <row r="196" spans="1:5" ht="25.5" x14ac:dyDescent="0.25">
      <c r="A196" s="27" t="s">
        <v>336</v>
      </c>
      <c r="B196" s="35" t="s">
        <v>337</v>
      </c>
      <c r="C196" s="29">
        <v>62411184.729999997</v>
      </c>
      <c r="D196" s="29">
        <v>50430486.299999997</v>
      </c>
      <c r="E196" s="26">
        <f t="shared" si="4"/>
        <v>80.803603581905605</v>
      </c>
    </row>
    <row r="197" spans="1:5" ht="25.5" x14ac:dyDescent="0.25">
      <c r="A197" s="30" t="s">
        <v>259</v>
      </c>
      <c r="B197" s="35" t="s">
        <v>260</v>
      </c>
      <c r="C197" s="32">
        <v>15613215.08</v>
      </c>
      <c r="D197" s="32">
        <v>15704340.08</v>
      </c>
      <c r="E197" s="26">
        <f t="shared" si="4"/>
        <v>100.58364020179758</v>
      </c>
    </row>
    <row r="198" spans="1:5" ht="25.5" x14ac:dyDescent="0.25">
      <c r="A198" s="30" t="s">
        <v>261</v>
      </c>
      <c r="B198" s="35" t="s">
        <v>260</v>
      </c>
      <c r="C198" s="32">
        <v>29077106</v>
      </c>
      <c r="D198" s="32">
        <v>26886247</v>
      </c>
      <c r="E198" s="26">
        <f t="shared" si="4"/>
        <v>92.465347135990768</v>
      </c>
    </row>
    <row r="199" spans="1:5" ht="25.5" x14ac:dyDescent="0.25">
      <c r="A199" s="30" t="s">
        <v>262</v>
      </c>
      <c r="B199" s="35" t="s">
        <v>260</v>
      </c>
      <c r="C199" s="32">
        <v>17720863.649999999</v>
      </c>
      <c r="D199" s="32">
        <v>7839899.2199999997</v>
      </c>
      <c r="E199" s="26">
        <f t="shared" si="4"/>
        <v>44.241067336466983</v>
      </c>
    </row>
    <row r="200" spans="1:5" ht="25.5" x14ac:dyDescent="0.25">
      <c r="A200" s="30" t="s">
        <v>263</v>
      </c>
      <c r="B200" s="35" t="s">
        <v>264</v>
      </c>
      <c r="C200" s="32">
        <v>0</v>
      </c>
      <c r="D200" s="32">
        <v>2254.56</v>
      </c>
      <c r="E200" s="26" t="e">
        <f t="shared" si="4"/>
        <v>#DIV/0!</v>
      </c>
    </row>
    <row r="201" spans="1:5" ht="25.5" x14ac:dyDescent="0.25">
      <c r="A201" s="27" t="s">
        <v>266</v>
      </c>
      <c r="B201" s="34" t="s">
        <v>265</v>
      </c>
      <c r="C201" s="29">
        <v>38736413.039999999</v>
      </c>
      <c r="D201" s="29">
        <v>1832537.2</v>
      </c>
      <c r="E201" s="26">
        <f t="shared" si="4"/>
        <v>4.730787019716268</v>
      </c>
    </row>
    <row r="202" spans="1:5" ht="25.5" x14ac:dyDescent="0.25">
      <c r="A202" s="30" t="s">
        <v>267</v>
      </c>
      <c r="B202" s="35" t="s">
        <v>268</v>
      </c>
      <c r="C202" s="32">
        <v>38736413.039999999</v>
      </c>
      <c r="D202" s="32">
        <v>1832537.2</v>
      </c>
      <c r="E202" s="26">
        <f t="shared" si="4"/>
        <v>4.730787019716268</v>
      </c>
    </row>
    <row r="203" spans="1:5" x14ac:dyDescent="0.25">
      <c r="A203" s="27" t="s">
        <v>270</v>
      </c>
      <c r="B203" s="34" t="s">
        <v>269</v>
      </c>
      <c r="C203" s="29">
        <v>132000</v>
      </c>
      <c r="D203" s="29">
        <v>112200</v>
      </c>
      <c r="E203" s="26">
        <f t="shared" si="4"/>
        <v>85</v>
      </c>
    </row>
    <row r="204" spans="1:5" ht="25.5" x14ac:dyDescent="0.25">
      <c r="A204" s="30" t="s">
        <v>271</v>
      </c>
      <c r="B204" s="35" t="s">
        <v>272</v>
      </c>
      <c r="C204" s="32">
        <v>132000</v>
      </c>
      <c r="D204" s="32">
        <v>112200</v>
      </c>
      <c r="E204" s="26">
        <f t="shared" si="4"/>
        <v>85</v>
      </c>
    </row>
    <row r="205" spans="1:5" ht="51" hidden="1" x14ac:dyDescent="0.25">
      <c r="A205" s="23" t="s">
        <v>289</v>
      </c>
      <c r="B205" s="36" t="s">
        <v>273</v>
      </c>
      <c r="C205" s="25">
        <v>0</v>
      </c>
      <c r="D205" s="25">
        <v>3773629.75</v>
      </c>
      <c r="E205" s="26"/>
    </row>
    <row r="206" spans="1:5" ht="51" x14ac:dyDescent="0.25">
      <c r="A206" s="27" t="s">
        <v>274</v>
      </c>
      <c r="B206" s="34" t="s">
        <v>273</v>
      </c>
      <c r="C206" s="29">
        <v>0</v>
      </c>
      <c r="D206" s="29">
        <v>3333629.75</v>
      </c>
      <c r="E206" s="26" t="e">
        <f t="shared" si="4"/>
        <v>#DIV/0!</v>
      </c>
    </row>
    <row r="207" spans="1:5" ht="25.5" x14ac:dyDescent="0.25">
      <c r="A207" s="30" t="s">
        <v>275</v>
      </c>
      <c r="B207" s="35" t="s">
        <v>276</v>
      </c>
      <c r="C207" s="32">
        <v>0</v>
      </c>
      <c r="D207" s="32">
        <v>3333629.75</v>
      </c>
      <c r="E207" s="26" t="e">
        <f t="shared" si="4"/>
        <v>#DIV/0!</v>
      </c>
    </row>
    <row r="208" spans="1:5" ht="51" x14ac:dyDescent="0.25">
      <c r="A208" s="27" t="s">
        <v>335</v>
      </c>
      <c r="B208" s="34" t="s">
        <v>273</v>
      </c>
      <c r="C208" s="29">
        <v>0</v>
      </c>
      <c r="D208" s="29">
        <v>440000</v>
      </c>
      <c r="E208" s="26"/>
    </row>
    <row r="209" spans="1:5" ht="25.5" x14ac:dyDescent="0.25">
      <c r="A209" s="30" t="s">
        <v>277</v>
      </c>
      <c r="B209" s="35" t="s">
        <v>278</v>
      </c>
      <c r="C209" s="32">
        <v>0</v>
      </c>
      <c r="D209" s="32">
        <v>440000</v>
      </c>
      <c r="E209" s="26" t="e">
        <f t="shared" si="4"/>
        <v>#DIV/0!</v>
      </c>
    </row>
    <row r="210" spans="1:5" ht="25.5" hidden="1" x14ac:dyDescent="0.25">
      <c r="A210" s="23" t="s">
        <v>334</v>
      </c>
      <c r="B210" s="36" t="s">
        <v>279</v>
      </c>
      <c r="C210" s="25">
        <v>0</v>
      </c>
      <c r="D210" s="25">
        <v>-3851193.88</v>
      </c>
      <c r="E210" s="26"/>
    </row>
    <row r="211" spans="1:5" ht="25.5" x14ac:dyDescent="0.25">
      <c r="A211" s="27" t="s">
        <v>280</v>
      </c>
      <c r="B211" s="34" t="s">
        <v>279</v>
      </c>
      <c r="C211" s="29">
        <v>0</v>
      </c>
      <c r="D211" s="29">
        <v>-3851193.88</v>
      </c>
      <c r="E211" s="26" t="e">
        <f t="shared" si="4"/>
        <v>#DIV/0!</v>
      </c>
    </row>
    <row r="212" spans="1:5" ht="38.25" x14ac:dyDescent="0.25">
      <c r="A212" s="30" t="s">
        <v>281</v>
      </c>
      <c r="B212" s="35" t="s">
        <v>282</v>
      </c>
      <c r="C212" s="32">
        <v>0</v>
      </c>
      <c r="D212" s="32">
        <v>-38323.26</v>
      </c>
      <c r="E212" s="26" t="e">
        <f t="shared" si="4"/>
        <v>#DIV/0!</v>
      </c>
    </row>
    <row r="213" spans="1:5" ht="38.25" x14ac:dyDescent="0.25">
      <c r="A213" s="30" t="s">
        <v>283</v>
      </c>
      <c r="B213" s="35" t="s">
        <v>282</v>
      </c>
      <c r="C213" s="32">
        <v>0</v>
      </c>
      <c r="D213" s="32">
        <v>-479.3</v>
      </c>
      <c r="E213" s="26" t="e">
        <f t="shared" si="4"/>
        <v>#DIV/0!</v>
      </c>
    </row>
    <row r="214" spans="1:5" ht="38.25" x14ac:dyDescent="0.25">
      <c r="A214" s="30" t="s">
        <v>284</v>
      </c>
      <c r="B214" s="35" t="s">
        <v>282</v>
      </c>
      <c r="C214" s="32">
        <v>0</v>
      </c>
      <c r="D214" s="32">
        <v>-3812391.32</v>
      </c>
      <c r="E214" s="26" t="e">
        <f t="shared" si="4"/>
        <v>#DIV/0!</v>
      </c>
    </row>
    <row r="215" spans="1:5" x14ac:dyDescent="0.25">
      <c r="A215" s="40"/>
      <c r="B215" s="41"/>
      <c r="C215" s="41"/>
      <c r="D215" s="41"/>
      <c r="E215" s="26"/>
    </row>
    <row r="216" spans="1:5" x14ac:dyDescent="0.25">
      <c r="A216" s="42" t="s">
        <v>285</v>
      </c>
      <c r="B216" s="43"/>
      <c r="C216" s="44">
        <v>1437804248.3699999</v>
      </c>
      <c r="D216" s="44">
        <f>808452888.94-D12</f>
        <v>760530956.16000009</v>
      </c>
      <c r="E216" s="26">
        <f t="shared" si="4"/>
        <v>52.895305951571203</v>
      </c>
    </row>
    <row r="217" spans="1:5" x14ac:dyDescent="0.25">
      <c r="A217" s="45"/>
      <c r="B217" s="45"/>
      <c r="C217" s="45"/>
      <c r="D217" s="45"/>
      <c r="E217" s="45"/>
    </row>
    <row r="218" spans="1:5" x14ac:dyDescent="0.25">
      <c r="A218" s="46"/>
      <c r="B218" s="47"/>
      <c r="C218" s="47"/>
      <c r="D218" s="47"/>
      <c r="E218" s="47"/>
    </row>
  </sheetData>
  <autoFilter ref="A10:G10"/>
  <mergeCells count="10">
    <mergeCell ref="A7:E7"/>
    <mergeCell ref="A8:E8"/>
    <mergeCell ref="A9:E9"/>
    <mergeCell ref="A218:E218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MAKET_GENERATOR&lt;/Code&gt;&#10;  &lt;ObjectCode&gt;MAKET_GENERATOR&lt;/ObjectCode&gt;&#10;  &lt;DocName&gt;Исполнение бюджета по доходам Шарканский район&lt;/DocName&gt;&#10;  &lt;VariantName&gt;Исполнение бюджета по доходам Шарканский район&lt;/VariantName&gt;&#10;  &lt;VariantLink xsi:nil=&quot;true&quot; /&gt;&#10;  &lt;ReportCode&gt;MAKET_a72d5b3b_6131_49b6_81f0_c3f338e0739c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8F152D7-13B0-42F0-AEC4-5A1BBED4FE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2021-2022-233</dc:creator>
  <cp:lastModifiedBy>User</cp:lastModifiedBy>
  <cp:lastPrinted>2024-07-23T04:40:33Z</cp:lastPrinted>
  <dcterms:created xsi:type="dcterms:W3CDTF">2024-07-05T10:31:08Z</dcterms:created>
  <dcterms:modified xsi:type="dcterms:W3CDTF">2024-07-23T04:41:22Z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доходам Шарканский район</vt:lpwstr>
  </property>
  <property fmtid="{D5CDD505-2E9C-101B-9397-08002B2CF9AE}" pid="3" name="Название отчета">
    <vt:lpwstr>Исполнение бюджета по доходам Шарканский район(2).xlsx</vt:lpwstr>
  </property>
  <property fmtid="{D5CDD505-2E9C-101B-9397-08002B2CF9AE}" pid="4" name="Версия клиента">
    <vt:lpwstr>24.1.161.620 (.NET 4.7.2)</vt:lpwstr>
  </property>
  <property fmtid="{D5CDD505-2E9C-101B-9397-08002B2CF9AE}" pid="5" name="Версия базы">
    <vt:lpwstr>24.1.1241.1355263898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ufk2024</vt:lpwstr>
  </property>
  <property fmtid="{D5CDD505-2E9C-101B-9397-08002B2CF9AE}" pid="9" name="Пользователь">
    <vt:lpwstr>наговицынаав_22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